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90" windowWidth="20115" windowHeight="9270"/>
  </bookViews>
  <sheets>
    <sheet name="Form 12 - UCA Q4 2020 GF" sheetId="1" r:id="rId1"/>
  </sheets>
  <externalReferences>
    <externalReference r:id="rId2"/>
  </externalReferences>
  <definedNames>
    <definedName name="_xlnm._FilterDatabase" localSheetId="0" hidden="1">'Form 12 - UCA Q4 2020 GF'!$C$6:$D$90</definedName>
    <definedName name="_xlnm.Print_Area" localSheetId="0">'Form 12 - UCA Q4 2020 GF'!$A$1:$J$96</definedName>
    <definedName name="_xlnm.Print_Titles" localSheetId="0">'Form 12 - UCA Q4 2020 GF'!$6:$8</definedName>
  </definedNames>
  <calcPr calcId="144525"/>
</workbook>
</file>

<file path=xl/calcChain.xml><?xml version="1.0" encoding="utf-8"?>
<calcChain xmlns="http://schemas.openxmlformats.org/spreadsheetml/2006/main">
  <c r="J90" i="1" l="1"/>
  <c r="I90" i="1"/>
  <c r="H90" i="1"/>
  <c r="G90" i="1"/>
  <c r="F90" i="1"/>
  <c r="E90" i="1"/>
  <c r="B90" i="1"/>
  <c r="D89" i="1"/>
  <c r="D88" i="1"/>
  <c r="C88" i="1"/>
  <c r="D87" i="1"/>
  <c r="C87" i="1"/>
  <c r="D86" i="1"/>
  <c r="C86" i="1"/>
  <c r="D85" i="1"/>
  <c r="C85" i="1"/>
  <c r="D84" i="1"/>
  <c r="C84" i="1"/>
  <c r="D83" i="1"/>
  <c r="C83" i="1"/>
  <c r="D82" i="1"/>
  <c r="D81" i="1"/>
  <c r="C81" i="1"/>
  <c r="D80" i="1"/>
  <c r="C80" i="1"/>
  <c r="D79" i="1"/>
  <c r="C79" i="1"/>
  <c r="D78" i="1"/>
  <c r="C78" i="1"/>
  <c r="D77" i="1"/>
  <c r="C77" i="1"/>
  <c r="D76" i="1"/>
  <c r="C76" i="1"/>
  <c r="D75" i="1"/>
  <c r="C75" i="1"/>
  <c r="D74" i="1"/>
  <c r="C74" i="1"/>
  <c r="D73" i="1"/>
  <c r="C73" i="1"/>
  <c r="D72" i="1"/>
  <c r="C72" i="1"/>
  <c r="D71" i="1"/>
  <c r="C71" i="1"/>
  <c r="D70" i="1"/>
  <c r="C70" i="1"/>
  <c r="D69" i="1"/>
  <c r="C69" i="1"/>
  <c r="D68" i="1"/>
  <c r="C68" i="1"/>
  <c r="D67" i="1"/>
  <c r="C67" i="1"/>
  <c r="D66" i="1"/>
  <c r="C66" i="1"/>
  <c r="D65" i="1"/>
  <c r="C65" i="1"/>
  <c r="D64" i="1"/>
  <c r="C64" i="1"/>
  <c r="D63" i="1"/>
  <c r="C63" i="1"/>
  <c r="D62" i="1"/>
  <c r="C62" i="1"/>
  <c r="D61" i="1"/>
  <c r="C61" i="1"/>
  <c r="D60" i="1"/>
  <c r="C60" i="1"/>
  <c r="D59" i="1"/>
  <c r="C59" i="1"/>
  <c r="D58" i="1"/>
  <c r="C58" i="1"/>
  <c r="D57" i="1"/>
  <c r="C57" i="1"/>
  <c r="D56" i="1"/>
  <c r="C56" i="1"/>
  <c r="D55" i="1"/>
  <c r="C55" i="1"/>
  <c r="D54" i="1"/>
  <c r="C54" i="1"/>
  <c r="D53" i="1"/>
  <c r="C53" i="1"/>
  <c r="D52" i="1"/>
  <c r="C52" i="1"/>
  <c r="D51" i="1"/>
  <c r="C51" i="1"/>
  <c r="D50" i="1"/>
  <c r="C50" i="1"/>
  <c r="D49" i="1"/>
  <c r="C49" i="1"/>
  <c r="D48" i="1"/>
  <c r="C48" i="1"/>
  <c r="D47" i="1"/>
  <c r="C47" i="1"/>
  <c r="D46" i="1"/>
  <c r="C46" i="1"/>
  <c r="D45" i="1"/>
  <c r="C45" i="1"/>
  <c r="D44" i="1"/>
  <c r="C44" i="1"/>
  <c r="D43" i="1"/>
  <c r="C43" i="1"/>
  <c r="D42" i="1"/>
  <c r="C42" i="1"/>
  <c r="D41" i="1"/>
  <c r="C41" i="1"/>
  <c r="D40" i="1"/>
  <c r="C40" i="1"/>
  <c r="D39" i="1"/>
  <c r="C39" i="1"/>
  <c r="D38" i="1"/>
  <c r="C38" i="1"/>
  <c r="D37" i="1"/>
  <c r="C37" i="1"/>
  <c r="D36" i="1"/>
  <c r="C36" i="1"/>
  <c r="D35" i="1"/>
  <c r="C35" i="1"/>
  <c r="D34" i="1"/>
  <c r="C34" i="1"/>
  <c r="D33" i="1"/>
  <c r="C33" i="1"/>
  <c r="D32" i="1"/>
  <c r="C32" i="1"/>
  <c r="D31" i="1"/>
  <c r="C31" i="1"/>
  <c r="D30" i="1"/>
  <c r="C30" i="1"/>
  <c r="D29" i="1"/>
  <c r="C29" i="1"/>
  <c r="D28" i="1"/>
  <c r="C28" i="1"/>
  <c r="D27" i="1"/>
  <c r="C27" i="1"/>
  <c r="D26" i="1"/>
  <c r="C26" i="1"/>
  <c r="D25" i="1"/>
  <c r="C25" i="1"/>
  <c r="D24" i="1"/>
  <c r="C24" i="1"/>
  <c r="D23" i="1"/>
  <c r="C23" i="1"/>
  <c r="D22" i="1"/>
  <c r="C22" i="1"/>
  <c r="D21" i="1"/>
  <c r="C21" i="1"/>
  <c r="D20" i="1"/>
  <c r="C20" i="1"/>
  <c r="D19" i="1"/>
  <c r="C19" i="1"/>
  <c r="D18" i="1"/>
  <c r="C18" i="1"/>
  <c r="D15" i="1"/>
  <c r="C15" i="1"/>
  <c r="D14" i="1"/>
  <c r="C14" i="1"/>
  <c r="D13" i="1"/>
  <c r="C13" i="1"/>
  <c r="D12" i="1"/>
  <c r="C12" i="1"/>
  <c r="D11" i="1"/>
  <c r="C11" i="1"/>
  <c r="D10" i="1"/>
  <c r="C10" i="1"/>
  <c r="D9" i="1"/>
  <c r="C9" i="1"/>
</calcChain>
</file>

<file path=xl/sharedStrings.xml><?xml version="1.0" encoding="utf-8"?>
<sst xmlns="http://schemas.openxmlformats.org/spreadsheetml/2006/main" count="107" uniqueCount="105">
  <si>
    <t>FDP Form 12 - Unliquidated Cash Advances</t>
  </si>
  <si>
    <t>UNLIQUIDATED CASH ADVANCES                                                                                                                                                                                                                                                                                                                                    GENERAL FUND
4TH QUARTER, CY 2020</t>
  </si>
  <si>
    <r>
      <t xml:space="preserve">City : </t>
    </r>
    <r>
      <rPr>
        <b/>
        <sz val="11"/>
        <color theme="1"/>
        <rFont val="Calibri"/>
        <family val="2"/>
        <scheme val="minor"/>
      </rPr>
      <t>Tuguegarao</t>
    </r>
  </si>
  <si>
    <t>Name of Debtor
(in alphabetical order)</t>
  </si>
  <si>
    <t>Amount Balance</t>
  </si>
  <si>
    <t>Date Granted</t>
  </si>
  <si>
    <t>Purpose</t>
  </si>
  <si>
    <t>Amount Due</t>
  </si>
  <si>
    <t>Current</t>
  </si>
  <si>
    <t>Past Due</t>
  </si>
  <si>
    <t>Less than 30 days</t>
  </si>
  <si>
    <t>31-90 days</t>
  </si>
  <si>
    <t>91-365 days</t>
  </si>
  <si>
    <t>Over 1 year</t>
  </si>
  <si>
    <t>Over 2 years</t>
  </si>
  <si>
    <t>3 years and above</t>
  </si>
  <si>
    <t>ACAIN, ADRIAN RABAGO(148-001-003518)</t>
  </si>
  <si>
    <t>AGUILING, IRMA MAGUIGAD(148-003-001689)</t>
  </si>
  <si>
    <t>AGUSTIN, PABLO MANUEL(148-001-99-XX-002)</t>
  </si>
  <si>
    <t>ALLAM, LOURDES PANOPIO(148-001-000219)</t>
  </si>
  <si>
    <t>ANTE, PEDRO DUMMY(148-001-99-XX-075)</t>
  </si>
  <si>
    <t>BACCAY, LEO DUMMY(148-001-99-XX-077)</t>
  </si>
  <si>
    <t>BACULI, VERONICA BATUNGBAKAL(148-001-000283)</t>
  </si>
  <si>
    <t>BALISI, FLORENTINA SORIANO(148-004-000248)</t>
  </si>
  <si>
    <t>4th QTR Confi Fund</t>
  </si>
  <si>
    <t>BALISI, MANUEL (MANNY) BARTOLOME(148-001-001700)</t>
  </si>
  <si>
    <t>BALOT, LILY DUMMY(148-001-99-XX-003)</t>
  </si>
  <si>
    <t>BARREO, MANOLO MANSIBANG(148-001-000214)</t>
  </si>
  <si>
    <t>BARSABAL, EUGENIO DUMMY(148-003-99-XX-005)</t>
  </si>
  <si>
    <t>BARSABAL, JOSE DUMMY(148-001-99-XX-050)</t>
  </si>
  <si>
    <t>BATAN, ABIGAIL MILDRED D.(148-001-001163)</t>
  </si>
  <si>
    <t>BATANG, ROMMEL DUMMY(148-001-99-XX-076)</t>
  </si>
  <si>
    <t>BRILLANTES, RONALD LANGCAY(148-003-000985)</t>
  </si>
  <si>
    <t>BUCAYU, FLORENCIO INGARAN(148-001-000611)</t>
  </si>
  <si>
    <t>CABULISAN, ROLANDA DUMMY(148-001-99-XX-011)</t>
  </si>
  <si>
    <t>CAGURANGAN, MIGUEL DUMMY(148-001-99-XX-013)</t>
  </si>
  <si>
    <t>CALUBAQUIB, AMALIA AGUISANDA(148-001-000334)</t>
  </si>
  <si>
    <t>CARAG, DANIEL DUMMY(148-001-99-XX-017)</t>
  </si>
  <si>
    <t>CATRAL, MARCEL FELICIANO(148-001-99-XX-020)</t>
  </si>
  <si>
    <t>CLEMENTE, JAYCEL SORIANO(148-001-003532)</t>
  </si>
  <si>
    <t>CONCEPCION, JESSA MARIE S.(148-001-003533)</t>
  </si>
  <si>
    <t>CUSIPAG, RODELLO RINO CORPUZ(148-001-000029)</t>
  </si>
  <si>
    <t>DE PERALTA, ERNESTO, JR. DUMMY(148-001-99-XX-024)</t>
  </si>
  <si>
    <t>DECENA, CESAR LATTAO(148-001-000064)</t>
  </si>
  <si>
    <t>DELA CRUZ, NOLASCO BARIUAN(148-001-000216)</t>
  </si>
  <si>
    <t>DONATO, FRANCISCO S.(148-001-00-XX-001)</t>
  </si>
  <si>
    <t>ECLIPSE, ARNOLD TAMAYAO(148-001-000656)</t>
  </si>
  <si>
    <t>ECLIPSE, ARNOLD TAMAYAO(148-003-000656)</t>
  </si>
  <si>
    <t>EUGENIO, MARIO BAHADIA(148-001-000002)</t>
  </si>
  <si>
    <t>EUPERIO, JEFFREY G(148-001-000749)</t>
  </si>
  <si>
    <t>FELICIANO, MARLOWELLE BUTACAN(148-001-000220)</t>
  </si>
  <si>
    <t>FERRER, MARICEL MARAMAG(148-003-000197)</t>
  </si>
  <si>
    <t>FERRY, ROSALINDA OCAMPO(148-001-99-XX-031)</t>
  </si>
  <si>
    <t>GARDUQUE, KIRSTIEL COLEEN PASICOLAN(148-001-003146)</t>
  </si>
  <si>
    <t>IQUIN, JUVENDO N(148-003-000946)</t>
  </si>
  <si>
    <t>IQUIN, ROMMEL BINALAY(148-001-000291)</t>
  </si>
  <si>
    <t>LACAMBRA, MARITES CALIMAG(148-001-000139)</t>
  </si>
  <si>
    <t>LACAMBRA, RUFINA DUMMY(148-001-99-XX-034)</t>
  </si>
  <si>
    <t>LAVADIA, BASILIO DUMMY(148-001-001969)</t>
  </si>
  <si>
    <t>MACABALE, JHONA REYA MARIE A.(148-001-004068)</t>
  </si>
  <si>
    <t>MACARUBBO, ANTONINO NARAG(148-001-000037)</t>
  </si>
  <si>
    <t>MALLILLIN, PRINCESS KAE P.(148-001-003148)</t>
  </si>
  <si>
    <t>MANALANG, SUNNY GARCIA(148-001-000932)</t>
  </si>
  <si>
    <t>MANGAWIL, MOBERT ZINGAPAN(148-001-000373)</t>
  </si>
  <si>
    <t>MARALLAG, FRANCISCO JR. DUMLAO(148-001-000299)</t>
  </si>
  <si>
    <t>MARALLI, JESUSA DELA CUESTA(148-001-000210)</t>
  </si>
  <si>
    <t>MARTIN, JIMMY CUSIPAG(148-001-99-XX-038)</t>
  </si>
  <si>
    <t>MORA, NOEL A(148-001-000896)</t>
  </si>
  <si>
    <t>NARAG, EVANGELINE DUMMY(148-001-99-XX-040)</t>
  </si>
  <si>
    <t>OBISPO, AVELINA ALLAYBAN(148-001-000660)</t>
  </si>
  <si>
    <t>PADDAYUMAN, ROSELLER MACAPIA(148-001-001066)</t>
  </si>
  <si>
    <t>PALMA, MILAGROS C.(148-001-000918)</t>
  </si>
  <si>
    <t>PARALLAG, NORIENNE KAHLELA C.(148-001-003034)</t>
  </si>
  <si>
    <t>PASCUA, ALFRED TANGCORA(148-001-99-XX-051)</t>
  </si>
  <si>
    <t>PASINOS, PATERNO DUMMY(148-001-99-XX-054)</t>
  </si>
  <si>
    <t>QUILANG, RUBEN DUMMY(148-001-99-XX-058)</t>
  </si>
  <si>
    <t>QUINAN, DANTE(148-001-000676)</t>
  </si>
  <si>
    <t>REBATO, ERICO ALASTOY(148-001-000077)</t>
  </si>
  <si>
    <t>REYES, APOLONIO P.(148-001-99-XX-061)</t>
  </si>
  <si>
    <t>SANTOS, CONSUELO CARAG(148-001-000172)</t>
  </si>
  <si>
    <t>SANTOS, CONSUELO CARAG(148-003-000172)</t>
  </si>
  <si>
    <t>SERVITILLO, MA. THERESE M(148-001776)</t>
  </si>
  <si>
    <t>SIDDAYAO, NANCY PAGALILAUAN(148-001-000243)</t>
  </si>
  <si>
    <t>SINGSON, MA. TERESA TAMAYAO(148-003-000319)</t>
  </si>
  <si>
    <t>SIRIBAN, JONANETTE E.(148-001-004682)</t>
  </si>
  <si>
    <t>SORIANO, DOMINADOR JR. AQUINO(148-001-003499)</t>
  </si>
  <si>
    <t>TABIL, ABRAHAM SABEDRA(148-001-000033)</t>
  </si>
  <si>
    <t>TANG, SANTIAGO DUMMY(148-002-99-XX-069)</t>
  </si>
  <si>
    <t>TUDDAO, ELENA ATAL(148-001-003074)</t>
  </si>
  <si>
    <t>TUMALIUAN, FELICIDAD LINGAN(148-003-001046)</t>
  </si>
  <si>
    <t>Dec 2, 2020</t>
  </si>
  <si>
    <t>TUMANENG, STEVE DUMMY(148-001-99-XX-071)</t>
  </si>
  <si>
    <t>TUMANGUIL, MARVIN DUMMY(148-001-002063)</t>
  </si>
  <si>
    <t>TURINGAN, GEOFFREY YU(148-001-99-XX-073)</t>
  </si>
  <si>
    <t>TURINGAN, RICARDO MAPAGU(148-001-99-XX-074)</t>
  </si>
  <si>
    <t>UTLEG, SONNY DULAN(148-001-000624)</t>
  </si>
  <si>
    <t>YQUIN, ROBERT ANTONIO(148-001-000218)</t>
  </si>
  <si>
    <t>ZABLAN, SUSAN MACARUBBO(148-002-003517)</t>
  </si>
  <si>
    <t>Dec 16, 2020</t>
  </si>
  <si>
    <t>Total</t>
  </si>
  <si>
    <t xml:space="preserve">We hereby certify that we have reviewed the contents and hereby attest to the veracity and correctness of the data or information contained in this document.
</t>
  </si>
  <si>
    <t>Local Accountant</t>
  </si>
  <si>
    <t>Local Chief Executive</t>
  </si>
  <si>
    <t>(sgd) JOSEPHINE B. NAGUI, CPA</t>
  </si>
  <si>
    <t>(sgd) ATTY. JEFFERSON P. SORIANO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</si>
</sst>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[$-409]mmmm\ d\,\ yyyy;@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2"/>
      <color indexed="8"/>
      <name val="Arial"/>
      <family val="2"/>
    </font>
    <font>
      <sz val="10"/>
      <name val="Arial"/>
      <family val="2"/>
    </font>
    <font>
      <sz val="10"/>
      <color indexed="8"/>
      <name val="MS Sans Serif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0" fillId="0" borderId="0"/>
    <xf numFmtId="0" fontId="10" fillId="0" borderId="0"/>
    <xf numFmtId="0" fontId="9" fillId="0" borderId="0"/>
    <xf numFmtId="0" fontId="9" fillId="0" borderId="0"/>
  </cellStyleXfs>
  <cellXfs count="49">
    <xf numFmtId="0" fontId="0" fillId="0" borderId="0" xfId="0"/>
    <xf numFmtId="0" fontId="3" fillId="0" borderId="0" xfId="0" applyFont="1" applyFill="1" applyAlignment="1">
      <alignment horizontal="left" vertical="top"/>
    </xf>
    <xf numFmtId="0" fontId="0" fillId="0" borderId="0" xfId="0" applyFill="1" applyAlignment="1">
      <alignment wrapText="1"/>
    </xf>
    <xf numFmtId="0" fontId="0" fillId="0" borderId="0" xfId="0" applyFill="1"/>
    <xf numFmtId="14" fontId="0" fillId="0" borderId="0" xfId="0" applyNumberFormat="1" applyAlignment="1">
      <alignment horizontal="center"/>
    </xf>
    <xf numFmtId="43" fontId="0" fillId="0" borderId="0" xfId="1" applyFont="1" applyFill="1"/>
    <xf numFmtId="0" fontId="2" fillId="0" borderId="1" xfId="0" applyFont="1" applyFill="1" applyBorder="1" applyAlignment="1">
      <alignment horizontal="center" vertical="top" wrapText="1"/>
    </xf>
    <xf numFmtId="0" fontId="0" fillId="0" borderId="2" xfId="0" applyFill="1" applyBorder="1" applyAlignment="1">
      <alignment horizontal="center" vertical="top"/>
    </xf>
    <xf numFmtId="0" fontId="0" fillId="0" borderId="3" xfId="0" applyFill="1" applyBorder="1" applyAlignment="1">
      <alignment horizontal="center" vertical="top"/>
    </xf>
    <xf numFmtId="0" fontId="2" fillId="0" borderId="4" xfId="0" applyFont="1" applyFill="1" applyBorder="1" applyAlignment="1">
      <alignment horizontal="center" vertical="top" wrapText="1"/>
    </xf>
    <xf numFmtId="43" fontId="0" fillId="0" borderId="0" xfId="1" applyFont="1" applyFill="1" applyBorder="1" applyAlignment="1">
      <alignment horizontal="center" vertical="top"/>
    </xf>
    <xf numFmtId="0" fontId="0" fillId="0" borderId="0" xfId="0" applyFill="1" applyBorder="1" applyAlignment="1">
      <alignment horizontal="center" vertical="top" wrapText="1"/>
    </xf>
    <xf numFmtId="0" fontId="0" fillId="0" borderId="0" xfId="0" applyFill="1" applyBorder="1" applyAlignment="1">
      <alignment horizontal="center" vertical="top"/>
    </xf>
    <xf numFmtId="0" fontId="0" fillId="0" borderId="5" xfId="0" applyFill="1" applyBorder="1" applyAlignment="1">
      <alignment horizontal="center" vertical="top"/>
    </xf>
    <xf numFmtId="0" fontId="0" fillId="0" borderId="4" xfId="0" applyFill="1" applyBorder="1"/>
    <xf numFmtId="43" fontId="0" fillId="0" borderId="0" xfId="1" applyFont="1" applyFill="1" applyBorder="1"/>
    <xf numFmtId="0" fontId="0" fillId="0" borderId="0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6" xfId="0" applyFill="1" applyBorder="1" applyAlignment="1">
      <alignment horizontal="center" vertical="center" wrapText="1"/>
    </xf>
    <xf numFmtId="43" fontId="0" fillId="0" borderId="7" xfId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14" fontId="0" fillId="0" borderId="0" xfId="0" applyNumberFormat="1" applyAlignment="1">
      <alignment horizontal="center" wrapText="1"/>
    </xf>
    <xf numFmtId="43" fontId="0" fillId="0" borderId="8" xfId="1" applyFont="1" applyFill="1" applyBorder="1" applyAlignment="1">
      <alignment horizontal="center" vertical="center" wrapText="1"/>
    </xf>
    <xf numFmtId="43" fontId="0" fillId="0" borderId="9" xfId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0" fillId="0" borderId="6" xfId="0" applyFill="1" applyBorder="1" applyAlignment="1">
      <alignment horizontal="left" vertical="center" wrapText="1"/>
    </xf>
    <xf numFmtId="43" fontId="0" fillId="0" borderId="9" xfId="1" applyFont="1" applyFill="1" applyBorder="1" applyAlignment="1">
      <alignment horizontal="center" vertical="center" wrapText="1"/>
    </xf>
    <xf numFmtId="164" fontId="5" fillId="0" borderId="10" xfId="0" applyNumberFormat="1" applyFont="1" applyFill="1" applyBorder="1" applyAlignment="1">
      <alignment horizontal="left" vertical="top"/>
    </xf>
    <xf numFmtId="0" fontId="0" fillId="0" borderId="6" xfId="0" applyFill="1" applyBorder="1" applyAlignment="1">
      <alignment horizontal="center" vertical="center" wrapText="1"/>
    </xf>
    <xf numFmtId="43" fontId="6" fillId="0" borderId="6" xfId="1" applyFont="1" applyFill="1" applyBorder="1" applyAlignment="1">
      <alignment horizontal="center" vertical="center" wrapText="1"/>
    </xf>
    <xf numFmtId="43" fontId="3" fillId="0" borderId="6" xfId="1" applyFont="1" applyFill="1" applyBorder="1" applyAlignment="1">
      <alignment horizontal="center" vertical="center" wrapText="1"/>
    </xf>
    <xf numFmtId="164" fontId="5" fillId="0" borderId="10" xfId="0" quotePrefix="1" applyNumberFormat="1" applyFont="1" applyFill="1" applyBorder="1" applyAlignment="1">
      <alignment horizontal="left" vertical="top"/>
    </xf>
    <xf numFmtId="0" fontId="0" fillId="0" borderId="6" xfId="0" applyFont="1" applyFill="1" applyBorder="1" applyAlignment="1">
      <alignment horizontal="left" vertical="center" wrapText="1"/>
    </xf>
    <xf numFmtId="0" fontId="0" fillId="0" borderId="6" xfId="0" applyFill="1" applyBorder="1" applyAlignment="1">
      <alignment horizontal="left" vertical="center"/>
    </xf>
    <xf numFmtId="43" fontId="0" fillId="0" borderId="6" xfId="1" applyFont="1" applyFill="1" applyBorder="1" applyAlignment="1">
      <alignment horizontal="center" vertical="center"/>
    </xf>
    <xf numFmtId="14" fontId="0" fillId="0" borderId="6" xfId="0" applyNumberFormat="1" applyFont="1" applyFill="1" applyBorder="1" applyAlignment="1">
      <alignment horizontal="left" vertical="center" wrapText="1"/>
    </xf>
    <xf numFmtId="14" fontId="0" fillId="0" borderId="6" xfId="0" quotePrefix="1" applyNumberFormat="1" applyFont="1" applyFill="1" applyBorder="1" applyAlignment="1">
      <alignment horizontal="left" vertical="center" wrapText="1"/>
    </xf>
    <xf numFmtId="0" fontId="0" fillId="2" borderId="0" xfId="0" applyFill="1"/>
    <xf numFmtId="14" fontId="0" fillId="2" borderId="0" xfId="0" applyNumberFormat="1" applyFill="1" applyAlignment="1">
      <alignment horizontal="center"/>
    </xf>
    <xf numFmtId="0" fontId="2" fillId="0" borderId="6" xfId="0" applyFont="1" applyFill="1" applyBorder="1"/>
    <xf numFmtId="43" fontId="2" fillId="0" borderId="6" xfId="1" applyFont="1" applyFill="1" applyBorder="1"/>
    <xf numFmtId="0" fontId="2" fillId="0" borderId="0" xfId="0" applyFont="1"/>
    <xf numFmtId="14" fontId="2" fillId="0" borderId="0" xfId="0" applyNumberFormat="1" applyFont="1" applyAlignment="1">
      <alignment horizontal="center"/>
    </xf>
    <xf numFmtId="0" fontId="0" fillId="0" borderId="0" xfId="0" applyFont="1" applyFill="1" applyAlignment="1">
      <alignment horizontal="left" vertical="center" wrapText="1"/>
    </xf>
    <xf numFmtId="43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7" fillId="0" borderId="0" xfId="0" applyFont="1" applyFill="1" applyAlignment="1">
      <alignment horizontal="center"/>
    </xf>
  </cellXfs>
  <cellStyles count="9">
    <cellStyle name="Comma" xfId="1" builtinId="3"/>
    <cellStyle name="Comma 2" xfId="2"/>
    <cellStyle name="Comma 3" xfId="3"/>
    <cellStyle name="Comma 4" xfId="4"/>
    <cellStyle name="Normal" xfId="0" builtinId="0"/>
    <cellStyle name="Normal 2" xfId="5"/>
    <cellStyle name="Normal 2 2" xfId="6"/>
    <cellStyle name="Normal 3" xfId="7"/>
    <cellStyle name="Normal 4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erald\Documents\Full%20Disclosure%20Policy%20Portal\Full%20Disclosure%20policy%202020\FORM%2012%20(UCA)\Unliquidated%20Cash%20Advance%20-FDPP%20FORM%201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 12 - UCA"/>
      <sheetName val="Form 12 - UCA Q1 2020 GF (2)"/>
      <sheetName val="UCA Q1 2020 GF"/>
      <sheetName val="UCA Q1 2020 SEF"/>
      <sheetName val="UCA Q2 2020 GF"/>
      <sheetName val="UCA Q2 2020 TF"/>
      <sheetName val="Form 12 - UCA Q3 2020 GF"/>
      <sheetName val="Form 12 - UCA Q4 2020 GF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>
        <row r="9">
          <cell r="A9" t="str">
            <v>ACAIN, ADRIAN RABAGO(148-001-003518)</v>
          </cell>
          <cell r="B9">
            <v>7470</v>
          </cell>
          <cell r="C9">
            <v>43551</v>
          </cell>
          <cell r="D9" t="str">
            <v>Travelling Expense</v>
          </cell>
        </row>
        <row r="10">
          <cell r="A10" t="str">
            <v>AGUILING, IRMA MAGUIGAD(148-003-001689)</v>
          </cell>
          <cell r="B10">
            <v>42670</v>
          </cell>
          <cell r="C10" t="str">
            <v>October 24, 2014</v>
          </cell>
          <cell r="D10" t="str">
            <v>Travelling Expense</v>
          </cell>
        </row>
        <row r="11">
          <cell r="A11" t="str">
            <v>AGUSTIN, PABLO MANUEL(148-001-99-XX-002)</v>
          </cell>
          <cell r="B11">
            <v>25988</v>
          </cell>
          <cell r="C11" t="str">
            <v>2002-2004</v>
          </cell>
          <cell r="D11" t="str">
            <v>Travelling Expense</v>
          </cell>
        </row>
        <row r="12">
          <cell r="A12" t="str">
            <v>ALLAM, LOURDES PANOPIO(148-001-000219)</v>
          </cell>
          <cell r="B12">
            <v>40598</v>
          </cell>
          <cell r="C12" t="str">
            <v>2003-2004</v>
          </cell>
          <cell r="D12" t="str">
            <v>Travel Abroad</v>
          </cell>
        </row>
        <row r="13">
          <cell r="A13" t="str">
            <v>ANTE, PEDRO DUMMY(148-001-99-XX-075)</v>
          </cell>
          <cell r="B13">
            <v>4640</v>
          </cell>
          <cell r="C13" t="str">
            <v>1998;  2002</v>
          </cell>
          <cell r="D13" t="str">
            <v>Travelling Expense</v>
          </cell>
        </row>
        <row r="14">
          <cell r="A14" t="str">
            <v>BACCAY, LEO DUMMY(148-001-99-XX-077)</v>
          </cell>
          <cell r="B14">
            <v>5149</v>
          </cell>
          <cell r="C14" t="str">
            <v>1998; 2000</v>
          </cell>
          <cell r="D14" t="str">
            <v>Travelling Expense</v>
          </cell>
        </row>
        <row r="15">
          <cell r="A15" t="str">
            <v>BACULI, VERONICA BATUNGBAKAL(148-001-000283)</v>
          </cell>
          <cell r="B15">
            <v>6320</v>
          </cell>
          <cell r="C15" t="str">
            <v>November 8, 2012</v>
          </cell>
          <cell r="D15" t="str">
            <v>Travelling Expense</v>
          </cell>
        </row>
        <row r="16">
          <cell r="A16" t="str">
            <v>BALISI, FLORENTINA SORIANO(148-004-000248)</v>
          </cell>
          <cell r="B16">
            <v>1152351</v>
          </cell>
          <cell r="C16" t="str">
            <v>Aug 24, 2020</v>
          </cell>
          <cell r="D16" t="str">
            <v>Confidential Exp</v>
          </cell>
        </row>
        <row r="17">
          <cell r="A17" t="str">
            <v>BALISI, MANUEL (MANNY) BARTOLOME(148-001-001700)</v>
          </cell>
          <cell r="B17">
            <v>5860</v>
          </cell>
          <cell r="C17" t="str">
            <v>Feb 26, 2014</v>
          </cell>
          <cell r="D17" t="str">
            <v>Travelling Expense</v>
          </cell>
        </row>
        <row r="18">
          <cell r="A18" t="str">
            <v>BALOT, LILY DUMMY(148-001-99-XX-003)</v>
          </cell>
          <cell r="B18">
            <v>2000</v>
          </cell>
          <cell r="C18" t="str">
            <v>March, 2003</v>
          </cell>
          <cell r="D18" t="str">
            <v>Travelling Expense</v>
          </cell>
        </row>
        <row r="19">
          <cell r="A19" t="str">
            <v>BARREO, MANOLO MANSIBANG(148-001-000214)</v>
          </cell>
          <cell r="B19">
            <v>18820</v>
          </cell>
          <cell r="C19" t="str">
            <v>May 27, 2014</v>
          </cell>
          <cell r="D19" t="str">
            <v>Travelling Expense</v>
          </cell>
        </row>
        <row r="20">
          <cell r="A20" t="str">
            <v>BARSABAL, EUGENIO DUMMY(148-003-99-XX-005)</v>
          </cell>
          <cell r="B20">
            <v>4500</v>
          </cell>
          <cell r="C20" t="str">
            <v>July, 2003</v>
          </cell>
          <cell r="D20" t="str">
            <v>F. Assistance</v>
          </cell>
        </row>
        <row r="21">
          <cell r="A21" t="str">
            <v>BARSABAL, JOSE DUMMY(148-001-99-XX-050)</v>
          </cell>
          <cell r="B21">
            <v>4600</v>
          </cell>
          <cell r="C21" t="str">
            <v>May, 2000</v>
          </cell>
          <cell r="D21" t="str">
            <v>Travelling Expense</v>
          </cell>
        </row>
        <row r="22">
          <cell r="A22" t="str">
            <v>BATAN, ABIGAIL MILDRED D.(148-001-001163)</v>
          </cell>
          <cell r="B22">
            <v>14780</v>
          </cell>
          <cell r="C22" t="str">
            <v>February 9, 2012</v>
          </cell>
          <cell r="D22" t="str">
            <v>Travelling Expense</v>
          </cell>
        </row>
        <row r="23">
          <cell r="A23" t="str">
            <v>BATANG, ROMMEL DUMMY(148-001-99-XX-076)</v>
          </cell>
          <cell r="B23">
            <v>1500</v>
          </cell>
          <cell r="C23" t="str">
            <v>December 2000</v>
          </cell>
          <cell r="D23" t="str">
            <v>Travelling Expense</v>
          </cell>
        </row>
        <row r="24">
          <cell r="A24" t="str">
            <v>BRILLANTES, RONALD LANGCAY(148-003-000985)</v>
          </cell>
          <cell r="B24">
            <v>928400</v>
          </cell>
          <cell r="C24" t="str">
            <v>January 28, 2014</v>
          </cell>
          <cell r="D24" t="str">
            <v>exp for team bldg</v>
          </cell>
        </row>
        <row r="25">
          <cell r="A25" t="str">
            <v>BUCAYU, FLORENCIO INGARAN(148-001-000611)</v>
          </cell>
          <cell r="B25">
            <v>1000</v>
          </cell>
          <cell r="C25" t="str">
            <v>2002-2005</v>
          </cell>
          <cell r="D25" t="str">
            <v>Travelling Expense</v>
          </cell>
        </row>
        <row r="26">
          <cell r="A26" t="str">
            <v>CABULISAN, ROLANDA DUMMY(148-001-99-XX-011)</v>
          </cell>
          <cell r="B26">
            <v>10008</v>
          </cell>
          <cell r="C26" t="str">
            <v>Oct. 2003</v>
          </cell>
          <cell r="D26" t="str">
            <v>Travelling Expense</v>
          </cell>
        </row>
        <row r="27">
          <cell r="A27" t="str">
            <v>CAGURANGAN, MIGUEL DUMMY(148-001-99-XX-013)</v>
          </cell>
          <cell r="B27">
            <v>10571.75</v>
          </cell>
          <cell r="C27" t="str">
            <v>March, 2001</v>
          </cell>
          <cell r="D27" t="str">
            <v>Travelling Expense</v>
          </cell>
        </row>
        <row r="28">
          <cell r="A28" t="str">
            <v>CALUBAQUIB, AMALIA AGUISANDA(148-001-000334)</v>
          </cell>
          <cell r="B28">
            <v>4000</v>
          </cell>
          <cell r="C28" t="str">
            <v>2003-2004</v>
          </cell>
          <cell r="D28" t="str">
            <v>Travelling Expense</v>
          </cell>
        </row>
        <row r="29">
          <cell r="A29" t="str">
            <v>CARAG, DANIEL DUMMY(148-001-99-XX-017)</v>
          </cell>
          <cell r="B29">
            <v>3100</v>
          </cell>
          <cell r="C29" t="str">
            <v>October 2001</v>
          </cell>
          <cell r="D29" t="str">
            <v>Travelling Expense</v>
          </cell>
        </row>
        <row r="30">
          <cell r="A30" t="str">
            <v>CATRAL, MARCEL FELICIANO(148-001-99-XX-020)</v>
          </cell>
          <cell r="B30">
            <v>4160</v>
          </cell>
          <cell r="C30" t="str">
            <v>Apr. 26, 2012</v>
          </cell>
          <cell r="D30" t="str">
            <v>Travelling Expense</v>
          </cell>
        </row>
        <row r="31">
          <cell r="A31" t="str">
            <v>CLEMENTE, JAYCEL SORIANO(148-001-003532)</v>
          </cell>
          <cell r="B31">
            <v>18845.09</v>
          </cell>
          <cell r="C31" t="str">
            <v>Nov 8, 2016</v>
          </cell>
          <cell r="D31" t="str">
            <v>Travelling Expense</v>
          </cell>
        </row>
        <row r="32">
          <cell r="A32" t="str">
            <v>CONCEPCION, JESSA MARIE S.(148-001-003533)</v>
          </cell>
          <cell r="B32">
            <v>18845.09</v>
          </cell>
          <cell r="C32" t="str">
            <v>Nov 8, 2016</v>
          </cell>
          <cell r="D32" t="str">
            <v>Travelling Expense</v>
          </cell>
        </row>
        <row r="33">
          <cell r="A33" t="str">
            <v>CUSIPAG, RODELLO RINO CORPUZ(148-001-000029)</v>
          </cell>
          <cell r="B33">
            <v>7580</v>
          </cell>
          <cell r="C33" t="str">
            <v>Jun. 6, 2007</v>
          </cell>
          <cell r="D33" t="str">
            <v>Travelling Expense</v>
          </cell>
        </row>
        <row r="34">
          <cell r="A34" t="str">
            <v>DE PERALTA, ERNESTO, JR. DUMMY(148-001-99-XX-024)</v>
          </cell>
          <cell r="B34">
            <v>2650</v>
          </cell>
          <cell r="C34" t="str">
            <v>Nov. 2004</v>
          </cell>
          <cell r="D34" t="str">
            <v>Travelling Expense</v>
          </cell>
        </row>
        <row r="35">
          <cell r="A35" t="str">
            <v>DECENA, CESAR LATTAO(148-001-000064)</v>
          </cell>
          <cell r="B35">
            <v>3520</v>
          </cell>
          <cell r="C35" t="str">
            <v>Sept. 30, 2005</v>
          </cell>
          <cell r="D35" t="str">
            <v>Travelling Expense</v>
          </cell>
        </row>
        <row r="36">
          <cell r="A36" t="str">
            <v>DELA CRUZ, NOLASCO BARIUAN(148-001-000216)</v>
          </cell>
          <cell r="B36">
            <v>13684</v>
          </cell>
          <cell r="C36" t="str">
            <v>2003; 2004</v>
          </cell>
          <cell r="D36" t="str">
            <v>Travelling Expense</v>
          </cell>
        </row>
        <row r="37">
          <cell r="A37" t="str">
            <v>DONATO, FRANCISCO S.(148-001-00-XX-001)</v>
          </cell>
          <cell r="B37">
            <v>19870</v>
          </cell>
          <cell r="C37" t="str">
            <v>October 25, 2006</v>
          </cell>
          <cell r="D37" t="str">
            <v>Travelling Expense</v>
          </cell>
        </row>
        <row r="38">
          <cell r="A38" t="str">
            <v>ECLIPSE, ARNOLD TAMAYAO(148-001-000656)</v>
          </cell>
          <cell r="B38">
            <v>5360</v>
          </cell>
          <cell r="C38" t="str">
            <v>2006-2007</v>
          </cell>
          <cell r="D38" t="str">
            <v>Travelling Expense</v>
          </cell>
        </row>
        <row r="39">
          <cell r="A39" t="str">
            <v>ECLIPSE, ARNOLD TAMAYAO(148-003-000656)</v>
          </cell>
          <cell r="B39">
            <v>8000</v>
          </cell>
          <cell r="C39" t="str">
            <v>2006-2007</v>
          </cell>
          <cell r="D39" t="str">
            <v>Gas</v>
          </cell>
        </row>
        <row r="40">
          <cell r="A40" t="str">
            <v>EUGENIO, MARIO BAHADIA(148-001-000002)</v>
          </cell>
          <cell r="B40">
            <v>5598</v>
          </cell>
          <cell r="C40" t="str">
            <v>2005</v>
          </cell>
          <cell r="D40" t="str">
            <v>Travelling Expense</v>
          </cell>
        </row>
        <row r="41">
          <cell r="A41" t="str">
            <v>EUPERIO, JEFFREY G(148-001-000749)</v>
          </cell>
          <cell r="B41">
            <v>2000</v>
          </cell>
          <cell r="C41" t="str">
            <v>Aug. 13, 2007</v>
          </cell>
          <cell r="D41" t="str">
            <v>Gas</v>
          </cell>
        </row>
        <row r="42">
          <cell r="A42" t="str">
            <v>FELICIANO, MARLOWELLE BUTACAN(148-001-000220)</v>
          </cell>
          <cell r="B42">
            <v>6610</v>
          </cell>
          <cell r="C42">
            <v>43042</v>
          </cell>
          <cell r="D42" t="str">
            <v>Travelling Expense</v>
          </cell>
        </row>
        <row r="43">
          <cell r="A43" t="str">
            <v>FERRER, MARICEL MARAMAG(148-003-000197)</v>
          </cell>
          <cell r="B43">
            <v>25000</v>
          </cell>
          <cell r="C43" t="str">
            <v>Nov 17, 2008</v>
          </cell>
          <cell r="D43" t="str">
            <v>Travelling Expense</v>
          </cell>
        </row>
        <row r="44">
          <cell r="A44" t="str">
            <v>FERRY, ROSALINDA OCAMPO(148-001-99-XX-031)</v>
          </cell>
          <cell r="B44">
            <v>17564</v>
          </cell>
          <cell r="C44" t="str">
            <v>1998; 2002</v>
          </cell>
          <cell r="D44" t="str">
            <v>Travelling Expense</v>
          </cell>
        </row>
        <row r="45">
          <cell r="A45" t="str">
            <v>GARDUQUE, KIRSTIEL COLEEN PASICOLAN(148-001-003146)</v>
          </cell>
          <cell r="B45">
            <v>18845.09</v>
          </cell>
          <cell r="C45" t="str">
            <v>Nov 8, 2016</v>
          </cell>
          <cell r="D45" t="str">
            <v>Travelling Expense</v>
          </cell>
        </row>
        <row r="46">
          <cell r="A46" t="str">
            <v>IQUIN, JUVENDO N(148-003-000946)</v>
          </cell>
          <cell r="B46">
            <v>2000</v>
          </cell>
          <cell r="C46" t="str">
            <v>Jun. 11, 2009</v>
          </cell>
          <cell r="D46" t="str">
            <v>Travelling Expense</v>
          </cell>
        </row>
        <row r="47">
          <cell r="A47" t="str">
            <v>IQUIN, ROMMEL BINALAY(148-001-000291)</v>
          </cell>
          <cell r="B47">
            <v>6610</v>
          </cell>
          <cell r="C47" t="str">
            <v>Nov 3, 2017</v>
          </cell>
          <cell r="D47" t="str">
            <v>Travelling Expense</v>
          </cell>
        </row>
        <row r="48">
          <cell r="A48" t="str">
            <v>LACAMBRA, MARITES CALIMAG(148-001-000139)</v>
          </cell>
          <cell r="B48">
            <v>2200</v>
          </cell>
          <cell r="C48" t="str">
            <v>February 20, 2015</v>
          </cell>
          <cell r="D48" t="str">
            <v>Travelling Expense</v>
          </cell>
        </row>
        <row r="49">
          <cell r="A49" t="str">
            <v>LACAMBRA, RUFINA DUMMY(148-001-99-XX-034)</v>
          </cell>
          <cell r="B49">
            <v>2180</v>
          </cell>
          <cell r="C49" t="str">
            <v>February, 2001</v>
          </cell>
          <cell r="D49" t="str">
            <v>Travelling Expense</v>
          </cell>
        </row>
        <row r="50">
          <cell r="A50" t="str">
            <v>LAVADIA, BASILIO DUMMY(148-001-001969)</v>
          </cell>
          <cell r="B50">
            <v>2560</v>
          </cell>
          <cell r="C50" t="str">
            <v>March 17, 2015</v>
          </cell>
          <cell r="D50" t="str">
            <v>Travelling Expense</v>
          </cell>
        </row>
        <row r="51">
          <cell r="A51" t="str">
            <v>MACABALE, JHONA REYA MARIE A.(148-001-004068)</v>
          </cell>
          <cell r="B51">
            <v>19950</v>
          </cell>
          <cell r="C51" t="str">
            <v xml:space="preserve"> April 8, 2019</v>
          </cell>
          <cell r="D51" t="str">
            <v>Travelling Expense</v>
          </cell>
        </row>
        <row r="52">
          <cell r="A52" t="str">
            <v>MACARUBBO, ANTONINO NARAG(148-001-000037)</v>
          </cell>
          <cell r="B52">
            <v>8000</v>
          </cell>
          <cell r="C52" t="str">
            <v>March. 2000</v>
          </cell>
          <cell r="D52" t="str">
            <v>Travelling Expense</v>
          </cell>
        </row>
        <row r="53">
          <cell r="A53" t="str">
            <v>MALLILLIN, PRINCESS KAE P.(148-001-003148)</v>
          </cell>
          <cell r="B53">
            <v>28156</v>
          </cell>
          <cell r="C53" t="str">
            <v>Sep 13, 2019</v>
          </cell>
          <cell r="D53" t="str">
            <v>Foreign Travel</v>
          </cell>
        </row>
        <row r="54">
          <cell r="A54" t="str">
            <v>MANALANG, SUNNY GARCIA(148-001-000932)</v>
          </cell>
          <cell r="B54">
            <v>5860</v>
          </cell>
          <cell r="C54" t="str">
            <v>February 26, 2014</v>
          </cell>
          <cell r="D54" t="str">
            <v>Travelling Expense</v>
          </cell>
        </row>
        <row r="55">
          <cell r="A55" t="str">
            <v>MANGAWIL, MOBERT ZINGAPAN(148-001-000373)</v>
          </cell>
          <cell r="B55">
            <v>9759</v>
          </cell>
          <cell r="C55" t="str">
            <v>2003; 2004</v>
          </cell>
          <cell r="D55" t="str">
            <v>Travelling Expense</v>
          </cell>
        </row>
        <row r="56">
          <cell r="A56" t="str">
            <v>MARALLAG, FRANCISCO JR. DUMLAO(148-001-000299)</v>
          </cell>
          <cell r="B56">
            <v>14870</v>
          </cell>
          <cell r="C56" t="str">
            <v>July, 2004</v>
          </cell>
          <cell r="D56" t="str">
            <v>Travelling Expense</v>
          </cell>
        </row>
        <row r="57">
          <cell r="A57" t="str">
            <v>MARALLI, JESUSA DELA CUESTA(148-001-000210)</v>
          </cell>
          <cell r="B57">
            <v>4800</v>
          </cell>
          <cell r="C57" t="str">
            <v>June, 2003</v>
          </cell>
          <cell r="D57" t="str">
            <v>Travelling Expense</v>
          </cell>
        </row>
        <row r="58">
          <cell r="A58" t="str">
            <v>MARTIN, JIMMY CUSIPAG(148-001-99-XX-038)</v>
          </cell>
          <cell r="B58">
            <v>10454</v>
          </cell>
          <cell r="C58" t="str">
            <v>2001; 2004</v>
          </cell>
          <cell r="D58" t="str">
            <v>Travelling Expense</v>
          </cell>
        </row>
        <row r="59">
          <cell r="A59" t="str">
            <v>MORA, NOEL A(148-001-000896)</v>
          </cell>
          <cell r="B59">
            <v>120699.87</v>
          </cell>
          <cell r="C59">
            <v>43727</v>
          </cell>
          <cell r="D59" t="str">
            <v>Foreign Travel</v>
          </cell>
        </row>
        <row r="60">
          <cell r="A60" t="str">
            <v>NARAG, EVANGELINE DUMMY(148-001-99-XX-040)</v>
          </cell>
          <cell r="B60">
            <v>7405</v>
          </cell>
          <cell r="C60" t="str">
            <v>Oct. 2002</v>
          </cell>
          <cell r="D60" t="str">
            <v>Travelling Expense</v>
          </cell>
        </row>
        <row r="61">
          <cell r="A61" t="str">
            <v>OBISPO, AVELINA ALLAYBAN(148-001-000660)</v>
          </cell>
          <cell r="B61">
            <v>19227.78</v>
          </cell>
          <cell r="C61" t="str">
            <v>June 2, 2014</v>
          </cell>
          <cell r="D61" t="str">
            <v>Travelling Expense</v>
          </cell>
        </row>
        <row r="62">
          <cell r="A62" t="str">
            <v>PADDAYUMAN, ROSELLER MACAPIA(148-001-001066)</v>
          </cell>
          <cell r="B62">
            <v>2200</v>
          </cell>
          <cell r="C62" t="str">
            <v>April 2001</v>
          </cell>
          <cell r="D62" t="str">
            <v>Travelling Expense</v>
          </cell>
        </row>
        <row r="63">
          <cell r="A63" t="str">
            <v>PALMA, MILAGROS C.(148-001-000918)</v>
          </cell>
          <cell r="B63">
            <v>5910</v>
          </cell>
          <cell r="C63" t="str">
            <v>Dec. 4, 2007</v>
          </cell>
          <cell r="D63" t="str">
            <v>Travelling Expense</v>
          </cell>
        </row>
        <row r="64">
          <cell r="A64" t="str">
            <v>PARALLAG, NORIENNE KAHLELA C.(148-001-003034)</v>
          </cell>
          <cell r="B64">
            <v>12320</v>
          </cell>
          <cell r="C64" t="str">
            <v>April 25, 2014</v>
          </cell>
          <cell r="D64" t="str">
            <v>Travelling Expense</v>
          </cell>
        </row>
        <row r="65">
          <cell r="A65" t="str">
            <v>PASCUA, ALFRED TANGCORA(148-001-99-XX-051)</v>
          </cell>
          <cell r="B65">
            <v>3000</v>
          </cell>
          <cell r="C65" t="str">
            <v>May, 2002</v>
          </cell>
          <cell r="D65" t="str">
            <v>Travelling Expense</v>
          </cell>
        </row>
        <row r="66">
          <cell r="A66" t="str">
            <v>PASINOS, PATERNO DUMMY(148-001-99-XX-054)</v>
          </cell>
          <cell r="B66">
            <v>3756</v>
          </cell>
          <cell r="C66" t="str">
            <v>November, 200l</v>
          </cell>
          <cell r="D66" t="str">
            <v>Travelling Expense</v>
          </cell>
        </row>
        <row r="67">
          <cell r="A67" t="str">
            <v>QUILANG, RUBEN DUMMY(148-001-99-XX-058)</v>
          </cell>
          <cell r="B67">
            <v>3100</v>
          </cell>
          <cell r="C67" t="str">
            <v>October, 2001</v>
          </cell>
          <cell r="D67" t="str">
            <v>Travelling Expense</v>
          </cell>
        </row>
        <row r="68">
          <cell r="A68" t="str">
            <v>QUINAN, DANTE(148-001-000676)</v>
          </cell>
          <cell r="B68">
            <v>1512</v>
          </cell>
          <cell r="C68" t="str">
            <v>December, 2000</v>
          </cell>
          <cell r="D68" t="str">
            <v>Travelling Expense</v>
          </cell>
        </row>
        <row r="69">
          <cell r="A69" t="str">
            <v>REBATO, ERICO ALASTOY(148-001-000077)</v>
          </cell>
          <cell r="B69">
            <v>25844</v>
          </cell>
          <cell r="C69" t="str">
            <v>2002;2003;2004</v>
          </cell>
          <cell r="D69" t="str">
            <v>Travelling Expense</v>
          </cell>
        </row>
        <row r="70">
          <cell r="A70" t="str">
            <v>REYES, APOLONIO P.(148-001-99-XX-061)</v>
          </cell>
          <cell r="B70">
            <v>2889</v>
          </cell>
          <cell r="C70" t="str">
            <v>1986; 1987</v>
          </cell>
          <cell r="D70" t="str">
            <v>Travelling Expense</v>
          </cell>
        </row>
        <row r="71">
          <cell r="A71" t="str">
            <v>SANTOS, CONSUELO CARAG(148-001-000172)</v>
          </cell>
          <cell r="B71">
            <v>107090</v>
          </cell>
          <cell r="C71" t="str">
            <v>2002;2003;2004</v>
          </cell>
          <cell r="D71" t="str">
            <v>little miss tug;lakbay aral</v>
          </cell>
        </row>
        <row r="72">
          <cell r="A72" t="str">
            <v>SANTOS, CONSUELO CARAG(148-003-000172)</v>
          </cell>
          <cell r="B72">
            <v>447250</v>
          </cell>
          <cell r="C72" t="str">
            <v>July;Sept., 2003</v>
          </cell>
          <cell r="D72" t="str">
            <v>Travelling Expense</v>
          </cell>
        </row>
        <row r="73">
          <cell r="A73" t="str">
            <v>SERVITILLO, MA. THERESE M(148-001776)</v>
          </cell>
          <cell r="B73">
            <v>2200</v>
          </cell>
          <cell r="C73" t="str">
            <v>February 20, 2015</v>
          </cell>
          <cell r="D73" t="str">
            <v>Travelling Expense</v>
          </cell>
        </row>
        <row r="74">
          <cell r="A74" t="str">
            <v>SIDDAYAO, NANCY PAGALILAUAN(148-001-000243)</v>
          </cell>
          <cell r="B74">
            <v>4660</v>
          </cell>
          <cell r="C74" t="str">
            <v>2002; 2006</v>
          </cell>
          <cell r="D74" t="str">
            <v>Travelling Expense</v>
          </cell>
        </row>
        <row r="75">
          <cell r="A75" t="str">
            <v>SINGSON, MA. TERESA TAMAYAO(148-003-000319)</v>
          </cell>
          <cell r="B75">
            <v>100000</v>
          </cell>
          <cell r="C75" t="str">
            <v>July 15, 2014</v>
          </cell>
          <cell r="D75" t="str">
            <v>F/A to different brgys</v>
          </cell>
        </row>
        <row r="76">
          <cell r="A76" t="str">
            <v>SIRIBAN, JONANETTE E.(148-001-004682)</v>
          </cell>
          <cell r="B76">
            <v>28156</v>
          </cell>
          <cell r="C76" t="str">
            <v>Sep 13, 2019</v>
          </cell>
          <cell r="D76" t="str">
            <v>Foreign Travel</v>
          </cell>
        </row>
        <row r="77">
          <cell r="A77" t="str">
            <v>SORIANO, DOMINADOR JR. AQUINO(148-001-003499)</v>
          </cell>
          <cell r="B77">
            <v>488389.14</v>
          </cell>
          <cell r="C77" t="str">
            <v>1998-2004</v>
          </cell>
          <cell r="D77" t="str">
            <v>trade fair,lakbay aral</v>
          </cell>
        </row>
        <row r="78">
          <cell r="A78" t="str">
            <v>TABIL, ABRAHAM SABEDRA(148-001-000033)</v>
          </cell>
          <cell r="B78">
            <v>3826</v>
          </cell>
          <cell r="C78" t="str">
            <v>May, 2003</v>
          </cell>
          <cell r="D78" t="str">
            <v>Travelling Expense</v>
          </cell>
        </row>
        <row r="79">
          <cell r="A79" t="str">
            <v>TAGUINOD, KAREN LANGCAY(148-003-004733)</v>
          </cell>
          <cell r="B79">
            <v>25000</v>
          </cell>
          <cell r="C79" t="str">
            <v>Aug 27, 2020</v>
          </cell>
          <cell r="D79" t="str">
            <v>FA - Blood Letting Act</v>
          </cell>
        </row>
        <row r="80">
          <cell r="A80" t="str">
            <v>TANG, SANTIAGO DUMMY(148-002-99-XX-069)</v>
          </cell>
          <cell r="B80">
            <v>4000</v>
          </cell>
          <cell r="C80" t="str">
            <v>August, 1987</v>
          </cell>
          <cell r="D80" t="str">
            <v>Travelling Expense</v>
          </cell>
        </row>
        <row r="81">
          <cell r="A81" t="str">
            <v>TUDDAO, ELENA ATAL(148-001-003074)</v>
          </cell>
          <cell r="B81">
            <v>28156</v>
          </cell>
          <cell r="C81" t="str">
            <v>Sep 13, 2019</v>
          </cell>
          <cell r="D81" t="str">
            <v>Foreign Travel</v>
          </cell>
        </row>
        <row r="82">
          <cell r="A82" t="str">
            <v>TUMALIUAN, FELICIDAD LINGAN(148-003-001046)</v>
          </cell>
          <cell r="B82">
            <v>106000</v>
          </cell>
          <cell r="C82" t="str">
            <v>Sep 4, 2020</v>
          </cell>
          <cell r="D82" t="str">
            <v>AICS</v>
          </cell>
        </row>
        <row r="83">
          <cell r="A83" t="str">
            <v>TUMANENG, STEVE DUMMY(148-001-99-XX-071)</v>
          </cell>
          <cell r="B83">
            <v>2000</v>
          </cell>
          <cell r="C83" t="str">
            <v>march, 2003</v>
          </cell>
          <cell r="D83" t="str">
            <v>Travelling Expense</v>
          </cell>
        </row>
        <row r="84">
          <cell r="A84" t="str">
            <v>TUMANGUIL, MARVIN DUMMY(148-001-002063)</v>
          </cell>
          <cell r="B84">
            <v>18845.09</v>
          </cell>
          <cell r="C84" t="str">
            <v>Nov 8, 2016</v>
          </cell>
          <cell r="D84" t="str">
            <v>Travelling Expense</v>
          </cell>
        </row>
        <row r="85">
          <cell r="A85" t="str">
            <v>TURINGAN, GEOFFREY YU(148-001-99-XX-073)</v>
          </cell>
          <cell r="B85">
            <v>1800</v>
          </cell>
          <cell r="C85" t="str">
            <v>december, 2003</v>
          </cell>
          <cell r="D85" t="str">
            <v>Travelling Expense</v>
          </cell>
        </row>
        <row r="86">
          <cell r="A86" t="str">
            <v>TURINGAN, RICARDO MAPAGU(148-001-99-XX-074)</v>
          </cell>
          <cell r="B86">
            <v>81595.42</v>
          </cell>
          <cell r="C86" t="str">
            <v>1998-2002</v>
          </cell>
          <cell r="D86" t="str">
            <v>Travelling Expense</v>
          </cell>
        </row>
        <row r="87">
          <cell r="A87" t="str">
            <v>UTLEG, SONNY DULAN(148-001-000624)</v>
          </cell>
          <cell r="B87">
            <v>4000</v>
          </cell>
          <cell r="C87" t="str">
            <v>Nov. 21, 2006</v>
          </cell>
          <cell r="D87" t="str">
            <v>Travelling Expense</v>
          </cell>
        </row>
        <row r="88">
          <cell r="A88" t="str">
            <v>YQUIN, ROBERT ANTONIO(148-001-000218)</v>
          </cell>
          <cell r="B88">
            <v>18965</v>
          </cell>
          <cell r="C88" t="str">
            <v>Jun. 20, 2006</v>
          </cell>
          <cell r="D88" t="str">
            <v>Travelling Expense</v>
          </cell>
        </row>
        <row r="89">
          <cell r="A89" t="str">
            <v>ZABLAN, SUSAN MACARUBBO(148-002-003517)</v>
          </cell>
          <cell r="B89">
            <v>100000</v>
          </cell>
          <cell r="C89" t="str">
            <v>Sep 4, 2020</v>
          </cell>
          <cell r="D89" t="str">
            <v>Food Subsistence</v>
          </cell>
        </row>
        <row r="90">
          <cell r="A90" t="str">
            <v>Total</v>
          </cell>
          <cell r="B90">
            <v>4369652.3199999994</v>
          </cell>
          <cell r="D90">
            <v>0</v>
          </cell>
        </row>
        <row r="92">
          <cell r="A92" t="str">
            <v xml:space="preserve">We hereby certify that we have reviewed the contents and hereby attest to the veracity and correctness of the data or information contained in this document.
</v>
          </cell>
        </row>
        <row r="94">
          <cell r="A94" t="str">
            <v>JOSEPHINE B. NAGUI, CPA</v>
          </cell>
          <cell r="C94" t="str">
            <v>ATTY. JEFFERSON P. SORIANO</v>
          </cell>
        </row>
        <row r="95">
          <cell r="A95" t="str">
            <v>Local Accountant</v>
          </cell>
          <cell r="C95" t="str">
            <v>Local Chief Executive</v>
          </cell>
        </row>
      </sheetData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95"/>
  <sheetViews>
    <sheetView tabSelected="1" view="pageBreakPreview" zoomScaleNormal="100" zoomScaleSheetLayoutView="100" workbookViewId="0">
      <selection activeCell="H94" sqref="H94"/>
    </sheetView>
  </sheetViews>
  <sheetFormatPr defaultRowHeight="15" x14ac:dyDescent="0.25"/>
  <cols>
    <col min="1" max="1" width="47.5703125" style="3" customWidth="1"/>
    <col min="2" max="2" width="13" style="5" customWidth="1"/>
    <col min="3" max="3" width="16.42578125" style="2" customWidth="1"/>
    <col min="4" max="4" width="18.28515625" style="3" customWidth="1"/>
    <col min="5" max="5" width="13.28515625" style="3" customWidth="1"/>
    <col min="6" max="6" width="13.140625" style="3" customWidth="1"/>
    <col min="7" max="7" width="12.5703125" style="3" customWidth="1"/>
    <col min="8" max="8" width="11.85546875" style="3" customWidth="1"/>
    <col min="9" max="9" width="10.5703125" style="3" customWidth="1"/>
    <col min="10" max="10" width="13" style="3" customWidth="1"/>
    <col min="11" max="11" width="41.7109375" customWidth="1"/>
    <col min="12" max="12" width="26.5703125" style="4" customWidth="1"/>
    <col min="13" max="13" width="25.7109375" bestFit="1" customWidth="1"/>
  </cols>
  <sheetData>
    <row r="1" spans="1:12" x14ac:dyDescent="0.25">
      <c r="A1" s="1" t="s">
        <v>0</v>
      </c>
      <c r="B1" s="1"/>
    </row>
    <row r="3" spans="1:12" ht="43.5" customHeight="1" x14ac:dyDescent="0.25">
      <c r="A3" s="6" t="s">
        <v>1</v>
      </c>
      <c r="B3" s="7"/>
      <c r="C3" s="7"/>
      <c r="D3" s="7"/>
      <c r="E3" s="7"/>
      <c r="F3" s="7"/>
      <c r="G3" s="7"/>
      <c r="H3" s="7"/>
      <c r="I3" s="7"/>
      <c r="J3" s="8"/>
    </row>
    <row r="4" spans="1:12" ht="17.25" customHeight="1" x14ac:dyDescent="0.25">
      <c r="A4" s="9"/>
      <c r="B4" s="10"/>
      <c r="C4" s="11"/>
      <c r="D4" s="12"/>
      <c r="E4" s="12"/>
      <c r="F4" s="12"/>
      <c r="G4" s="12"/>
      <c r="H4" s="12"/>
      <c r="I4" s="12"/>
      <c r="J4" s="13"/>
    </row>
    <row r="5" spans="1:12" x14ac:dyDescent="0.25">
      <c r="A5" s="14" t="s">
        <v>2</v>
      </c>
      <c r="B5" s="15"/>
      <c r="C5" s="16"/>
      <c r="D5" s="16"/>
      <c r="E5" s="16"/>
      <c r="F5" s="16"/>
      <c r="G5" s="16"/>
      <c r="H5" s="16"/>
      <c r="I5" s="16"/>
      <c r="J5" s="17"/>
    </row>
    <row r="6" spans="1:12" s="20" customFormat="1" x14ac:dyDescent="0.25">
      <c r="A6" s="18" t="s">
        <v>3</v>
      </c>
      <c r="B6" s="19" t="s">
        <v>4</v>
      </c>
      <c r="C6" s="18" t="s">
        <v>5</v>
      </c>
      <c r="D6" s="18" t="s">
        <v>6</v>
      </c>
      <c r="E6" s="18" t="s">
        <v>7</v>
      </c>
      <c r="F6" s="18"/>
      <c r="G6" s="18"/>
      <c r="H6" s="18"/>
      <c r="I6" s="18"/>
      <c r="J6" s="18"/>
      <c r="L6" s="21"/>
    </row>
    <row r="7" spans="1:12" s="20" customFormat="1" x14ac:dyDescent="0.25">
      <c r="A7" s="18"/>
      <c r="B7" s="22"/>
      <c r="C7" s="18"/>
      <c r="D7" s="18"/>
      <c r="E7" s="18" t="s">
        <v>8</v>
      </c>
      <c r="F7" s="18"/>
      <c r="G7" s="18"/>
      <c r="H7" s="18" t="s">
        <v>9</v>
      </c>
      <c r="I7" s="18"/>
      <c r="J7" s="18"/>
      <c r="L7" s="21"/>
    </row>
    <row r="8" spans="1:12" s="20" customFormat="1" ht="25.5" x14ac:dyDescent="0.25">
      <c r="A8" s="18"/>
      <c r="B8" s="23"/>
      <c r="C8" s="18"/>
      <c r="D8" s="18"/>
      <c r="E8" s="24" t="s">
        <v>10</v>
      </c>
      <c r="F8" s="25" t="s">
        <v>11</v>
      </c>
      <c r="G8" s="25" t="s">
        <v>12</v>
      </c>
      <c r="H8" s="25" t="s">
        <v>13</v>
      </c>
      <c r="I8" s="25" t="s">
        <v>14</v>
      </c>
      <c r="J8" s="25" t="s">
        <v>15</v>
      </c>
      <c r="L8" s="21"/>
    </row>
    <row r="9" spans="1:12" s="20" customFormat="1" ht="15" customHeight="1" x14ac:dyDescent="0.25">
      <c r="A9" s="26" t="s">
        <v>16</v>
      </c>
      <c r="B9" s="27">
        <v>7470</v>
      </c>
      <c r="C9" s="28">
        <f>VLOOKUP(A9,'[1]Form 12 - UCA Q3 2020 GF'!A9:C89,3,FALSE)</f>
        <v>43551</v>
      </c>
      <c r="D9" s="29" t="str">
        <f>VLOOKUP(A9,'[1]Form 12 - UCA Q3 2020 GF'!A9:D89,4,FALSE)</f>
        <v>Travelling Expense</v>
      </c>
      <c r="E9" s="30"/>
      <c r="F9" s="31"/>
      <c r="G9" s="31"/>
      <c r="H9" s="31">
        <v>7470</v>
      </c>
      <c r="I9" s="31"/>
      <c r="J9" s="31"/>
      <c r="L9" s="21"/>
    </row>
    <row r="10" spans="1:12" s="20" customFormat="1" x14ac:dyDescent="0.25">
      <c r="A10" s="26" t="s">
        <v>17</v>
      </c>
      <c r="B10" s="27">
        <v>42670</v>
      </c>
      <c r="C10" s="32" t="str">
        <f>VLOOKUP(A10,'[1]Form 12 - UCA Q3 2020 GF'!A10:C90,3,FALSE)</f>
        <v>October 24, 2014</v>
      </c>
      <c r="D10" s="29" t="str">
        <f>VLOOKUP(A10,'[1]Form 12 - UCA Q3 2020 GF'!A10:D90,4,FALSE)</f>
        <v>Travelling Expense</v>
      </c>
      <c r="E10" s="30"/>
      <c r="F10" s="31"/>
      <c r="G10" s="31"/>
      <c r="H10" s="31"/>
      <c r="I10" s="31"/>
      <c r="J10" s="31">
        <v>42670</v>
      </c>
      <c r="L10" s="21"/>
    </row>
    <row r="11" spans="1:12" s="20" customFormat="1" x14ac:dyDescent="0.25">
      <c r="A11" s="26" t="s">
        <v>18</v>
      </c>
      <c r="B11" s="27">
        <v>19988</v>
      </c>
      <c r="C11" s="28" t="str">
        <f>VLOOKUP(A11,'[1]Form 12 - UCA Q3 2020 GF'!A11:C91,3,FALSE)</f>
        <v>2002-2004</v>
      </c>
      <c r="D11" s="29" t="str">
        <f>VLOOKUP(A11,'[1]Form 12 - UCA Q3 2020 GF'!A11:D91,4,FALSE)</f>
        <v>Travelling Expense</v>
      </c>
      <c r="E11" s="30"/>
      <c r="F11" s="31"/>
      <c r="G11" s="31"/>
      <c r="H11" s="31"/>
      <c r="I11" s="31"/>
      <c r="J11" s="31">
        <v>19988</v>
      </c>
      <c r="L11" s="21"/>
    </row>
    <row r="12" spans="1:12" s="20" customFormat="1" x14ac:dyDescent="0.25">
      <c r="A12" s="26" t="s">
        <v>19</v>
      </c>
      <c r="B12" s="27">
        <v>40598</v>
      </c>
      <c r="C12" s="33" t="str">
        <f>VLOOKUP(A12,'[1]Form 12 - UCA Q3 2020 GF'!A12:C92,3,FALSE)</f>
        <v>2003-2004</v>
      </c>
      <c r="D12" s="29" t="str">
        <f>VLOOKUP(A12,'[1]Form 12 - UCA Q3 2020 GF'!A12:D92,4,FALSE)</f>
        <v>Travel Abroad</v>
      </c>
      <c r="E12" s="30"/>
      <c r="F12" s="31"/>
      <c r="G12" s="31"/>
      <c r="H12" s="31"/>
      <c r="I12" s="31"/>
      <c r="J12" s="31">
        <v>40598</v>
      </c>
      <c r="L12" s="21"/>
    </row>
    <row r="13" spans="1:12" x14ac:dyDescent="0.25">
      <c r="A13" s="34" t="s">
        <v>20</v>
      </c>
      <c r="B13" s="35">
        <v>4640</v>
      </c>
      <c r="C13" s="36" t="str">
        <f>VLOOKUP(A13,'[1]Form 12 - UCA Q3 2020 GF'!A13:C93,3,FALSE)</f>
        <v>1998;  2002</v>
      </c>
      <c r="D13" s="29" t="str">
        <f>VLOOKUP(A13,'[1]Form 12 - UCA Q3 2020 GF'!A13:D93,4,FALSE)</f>
        <v>Travelling Expense</v>
      </c>
      <c r="E13" s="35"/>
      <c r="F13" s="35"/>
      <c r="G13" s="35"/>
      <c r="H13" s="35"/>
      <c r="I13" s="35"/>
      <c r="J13" s="35">
        <v>4640</v>
      </c>
    </row>
    <row r="14" spans="1:12" x14ac:dyDescent="0.25">
      <c r="A14" s="34" t="s">
        <v>21</v>
      </c>
      <c r="B14" s="35">
        <v>5149</v>
      </c>
      <c r="C14" s="36" t="str">
        <f>VLOOKUP(A14,'[1]Form 12 - UCA Q3 2020 GF'!A14:C94,3,FALSE)</f>
        <v>1998; 2000</v>
      </c>
      <c r="D14" s="29" t="str">
        <f>VLOOKUP(A14,'[1]Form 12 - UCA Q3 2020 GF'!A14:D94,4,FALSE)</f>
        <v>Travelling Expense</v>
      </c>
      <c r="E14" s="35"/>
      <c r="F14" s="35"/>
      <c r="G14" s="35"/>
      <c r="H14" s="35"/>
      <c r="I14" s="35"/>
      <c r="J14" s="35">
        <v>5149</v>
      </c>
    </row>
    <row r="15" spans="1:12" ht="30" x14ac:dyDescent="0.25">
      <c r="A15" s="34" t="s">
        <v>22</v>
      </c>
      <c r="B15" s="35">
        <v>6320</v>
      </c>
      <c r="C15" s="36" t="str">
        <f>VLOOKUP(A15,'[1]Form 12 - UCA Q3 2020 GF'!A15:C95,3,FALSE)</f>
        <v>November 8, 2012</v>
      </c>
      <c r="D15" s="29" t="str">
        <f>VLOOKUP(A15,'[1]Form 12 - UCA Q3 2020 GF'!A15:D95,4,FALSE)</f>
        <v>Travelling Expense</v>
      </c>
      <c r="E15" s="35"/>
      <c r="F15" s="35"/>
      <c r="G15" s="35"/>
      <c r="H15" s="35"/>
      <c r="I15" s="35"/>
      <c r="J15" s="35">
        <v>6320</v>
      </c>
    </row>
    <row r="16" spans="1:12" s="38" customFormat="1" x14ac:dyDescent="0.25">
      <c r="A16" s="34" t="s">
        <v>23</v>
      </c>
      <c r="B16" s="35">
        <v>1932251</v>
      </c>
      <c r="C16" s="37">
        <v>44140</v>
      </c>
      <c r="D16" s="29" t="s">
        <v>24</v>
      </c>
      <c r="E16" s="35"/>
      <c r="F16" s="35">
        <v>1932251</v>
      </c>
      <c r="G16" s="35"/>
      <c r="H16" s="35"/>
      <c r="I16" s="35"/>
      <c r="J16" s="35"/>
      <c r="L16" s="39"/>
    </row>
    <row r="17" spans="1:12" s="38" customFormat="1" x14ac:dyDescent="0.25">
      <c r="A17" s="34" t="s">
        <v>23</v>
      </c>
      <c r="B17" s="35">
        <v>600000</v>
      </c>
      <c r="C17" s="37">
        <v>44188</v>
      </c>
      <c r="D17" s="29" t="s">
        <v>24</v>
      </c>
      <c r="E17" s="35">
        <v>600000</v>
      </c>
      <c r="F17" s="35"/>
      <c r="G17" s="35"/>
      <c r="H17" s="35"/>
      <c r="I17" s="35"/>
      <c r="J17" s="35"/>
      <c r="L17" s="39"/>
    </row>
    <row r="18" spans="1:12" x14ac:dyDescent="0.25">
      <c r="A18" s="34" t="s">
        <v>25</v>
      </c>
      <c r="B18" s="35">
        <v>5860</v>
      </c>
      <c r="C18" s="37" t="str">
        <f>VLOOKUP(A18,'[1]Form 12 - UCA Q3 2020 GF'!A17:C97,3,FALSE)</f>
        <v>Feb 26, 2014</v>
      </c>
      <c r="D18" s="29" t="str">
        <f>VLOOKUP(A18,'[1]Form 12 - UCA Q3 2020 GF'!A17:D97,4,FALSE)</f>
        <v>Travelling Expense</v>
      </c>
      <c r="E18" s="35"/>
      <c r="F18" s="35"/>
      <c r="G18" s="35"/>
      <c r="H18" s="35"/>
      <c r="I18" s="35"/>
      <c r="J18" s="35">
        <v>5860</v>
      </c>
    </row>
    <row r="19" spans="1:12" x14ac:dyDescent="0.25">
      <c r="A19" s="34" t="s">
        <v>26</v>
      </c>
      <c r="B19" s="35">
        <v>2000</v>
      </c>
      <c r="C19" s="36" t="str">
        <f>VLOOKUP(A19,'[1]Form 12 - UCA Q3 2020 GF'!A18:C98,3,FALSE)</f>
        <v>March, 2003</v>
      </c>
      <c r="D19" s="29" t="str">
        <f>VLOOKUP(A19,'[1]Form 12 - UCA Q3 2020 GF'!A18:D98,4,FALSE)</f>
        <v>Travelling Expense</v>
      </c>
      <c r="E19" s="35"/>
      <c r="F19" s="35"/>
      <c r="G19" s="35"/>
      <c r="H19" s="35"/>
      <c r="I19" s="35"/>
      <c r="J19" s="35">
        <v>2000</v>
      </c>
    </row>
    <row r="20" spans="1:12" x14ac:dyDescent="0.25">
      <c r="A20" s="34" t="s">
        <v>27</v>
      </c>
      <c r="B20" s="35">
        <v>18820</v>
      </c>
      <c r="C20" s="36" t="str">
        <f>VLOOKUP(A20,'[1]Form 12 - UCA Q3 2020 GF'!A19:C99,3,FALSE)</f>
        <v>May 27, 2014</v>
      </c>
      <c r="D20" s="29" t="str">
        <f>VLOOKUP(A20,'[1]Form 12 - UCA Q3 2020 GF'!A19:D99,4,FALSE)</f>
        <v>Travelling Expense</v>
      </c>
      <c r="E20" s="35"/>
      <c r="F20" s="35"/>
      <c r="G20" s="35"/>
      <c r="H20" s="35"/>
      <c r="I20" s="35"/>
      <c r="J20" s="35">
        <v>18820</v>
      </c>
    </row>
    <row r="21" spans="1:12" x14ac:dyDescent="0.25">
      <c r="A21" s="34" t="s">
        <v>28</v>
      </c>
      <c r="B21" s="35">
        <v>4500</v>
      </c>
      <c r="C21" s="36" t="str">
        <f>VLOOKUP(A21,'[1]Form 12 - UCA Q3 2020 GF'!A20:C100,3,FALSE)</f>
        <v>July, 2003</v>
      </c>
      <c r="D21" s="29" t="str">
        <f>VLOOKUP(A21,'[1]Form 12 - UCA Q3 2020 GF'!A20:D100,4,FALSE)</f>
        <v>F. Assistance</v>
      </c>
      <c r="E21" s="35"/>
      <c r="F21" s="35"/>
      <c r="G21" s="35"/>
      <c r="H21" s="35"/>
      <c r="I21" s="35"/>
      <c r="J21" s="35">
        <v>4500</v>
      </c>
    </row>
    <row r="22" spans="1:12" x14ac:dyDescent="0.25">
      <c r="A22" s="34" t="s">
        <v>29</v>
      </c>
      <c r="B22" s="35">
        <v>4600</v>
      </c>
      <c r="C22" s="36" t="str">
        <f>VLOOKUP(A22,'[1]Form 12 - UCA Q3 2020 GF'!A21:C101,3,FALSE)</f>
        <v>May, 2000</v>
      </c>
      <c r="D22" s="29" t="str">
        <f>VLOOKUP(A22,'[1]Form 12 - UCA Q3 2020 GF'!A21:D101,4,FALSE)</f>
        <v>Travelling Expense</v>
      </c>
      <c r="E22" s="35"/>
      <c r="F22" s="35"/>
      <c r="G22" s="35"/>
      <c r="H22" s="35"/>
      <c r="I22" s="35"/>
      <c r="J22" s="35">
        <v>4600</v>
      </c>
    </row>
    <row r="23" spans="1:12" x14ac:dyDescent="0.25">
      <c r="A23" s="34" t="s">
        <v>30</v>
      </c>
      <c r="B23" s="35">
        <v>14780</v>
      </c>
      <c r="C23" s="36" t="str">
        <f>VLOOKUP(A23,'[1]Form 12 - UCA Q3 2020 GF'!A22:C102,3,FALSE)</f>
        <v>February 9, 2012</v>
      </c>
      <c r="D23" s="29" t="str">
        <f>VLOOKUP(A23,'[1]Form 12 - UCA Q3 2020 GF'!A22:D102,4,FALSE)</f>
        <v>Travelling Expense</v>
      </c>
      <c r="E23" s="35"/>
      <c r="F23" s="35"/>
      <c r="G23" s="35"/>
      <c r="H23" s="35"/>
      <c r="I23" s="35"/>
      <c r="J23" s="35">
        <v>14780</v>
      </c>
    </row>
    <row r="24" spans="1:12" x14ac:dyDescent="0.25">
      <c r="A24" s="34" t="s">
        <v>31</v>
      </c>
      <c r="B24" s="35">
        <v>1500</v>
      </c>
      <c r="C24" s="36" t="str">
        <f>VLOOKUP(A24,'[1]Form 12 - UCA Q3 2020 GF'!A23:C103,3,FALSE)</f>
        <v>December 2000</v>
      </c>
      <c r="D24" s="29" t="str">
        <f>VLOOKUP(A24,'[1]Form 12 - UCA Q3 2020 GF'!A23:D103,4,FALSE)</f>
        <v>Travelling Expense</v>
      </c>
      <c r="E24" s="35"/>
      <c r="F24" s="35"/>
      <c r="G24" s="35"/>
      <c r="H24" s="35"/>
      <c r="I24" s="35"/>
      <c r="J24" s="35">
        <v>1500</v>
      </c>
    </row>
    <row r="25" spans="1:12" x14ac:dyDescent="0.25">
      <c r="A25" s="34" t="s">
        <v>32</v>
      </c>
      <c r="B25" s="35">
        <v>928400</v>
      </c>
      <c r="C25" s="36" t="str">
        <f>VLOOKUP(A25,'[1]Form 12 - UCA Q3 2020 GF'!A24:C104,3,FALSE)</f>
        <v>January 28, 2014</v>
      </c>
      <c r="D25" s="29" t="str">
        <f>VLOOKUP(A25,'[1]Form 12 - UCA Q3 2020 GF'!A24:D104,4,FALSE)</f>
        <v>exp for team bldg</v>
      </c>
      <c r="E25" s="35"/>
      <c r="F25" s="35"/>
      <c r="G25" s="35"/>
      <c r="H25" s="35"/>
      <c r="I25" s="35"/>
      <c r="J25" s="35">
        <v>928400</v>
      </c>
    </row>
    <row r="26" spans="1:12" x14ac:dyDescent="0.25">
      <c r="A26" s="34" t="s">
        <v>33</v>
      </c>
      <c r="B26" s="35">
        <v>1000</v>
      </c>
      <c r="C26" s="36" t="str">
        <f>VLOOKUP(A26,'[1]Form 12 - UCA Q3 2020 GF'!A25:C105,3,FALSE)</f>
        <v>2002-2005</v>
      </c>
      <c r="D26" s="29" t="str">
        <f>VLOOKUP(A26,'[1]Form 12 - UCA Q3 2020 GF'!A25:D105,4,FALSE)</f>
        <v>Travelling Expense</v>
      </c>
      <c r="E26" s="35"/>
      <c r="F26" s="35"/>
      <c r="G26" s="35"/>
      <c r="H26" s="35"/>
      <c r="I26" s="35"/>
      <c r="J26" s="35">
        <v>1000</v>
      </c>
    </row>
    <row r="27" spans="1:12" x14ac:dyDescent="0.25">
      <c r="A27" s="34" t="s">
        <v>34</v>
      </c>
      <c r="B27" s="35">
        <v>10008</v>
      </c>
      <c r="C27" s="36" t="str">
        <f>VLOOKUP(A27,'[1]Form 12 - UCA Q3 2020 GF'!A26:C106,3,FALSE)</f>
        <v>Oct. 2003</v>
      </c>
      <c r="D27" s="29" t="str">
        <f>VLOOKUP(A27,'[1]Form 12 - UCA Q3 2020 GF'!A26:D106,4,FALSE)</f>
        <v>Travelling Expense</v>
      </c>
      <c r="E27" s="35"/>
      <c r="F27" s="35"/>
      <c r="G27" s="35"/>
      <c r="H27" s="35"/>
      <c r="I27" s="35"/>
      <c r="J27" s="35">
        <v>10008</v>
      </c>
    </row>
    <row r="28" spans="1:12" x14ac:dyDescent="0.25">
      <c r="A28" s="34" t="s">
        <v>35</v>
      </c>
      <c r="B28" s="35">
        <v>10571.75</v>
      </c>
      <c r="C28" s="36" t="str">
        <f>VLOOKUP(A28,'[1]Form 12 - UCA Q3 2020 GF'!A27:C107,3,FALSE)</f>
        <v>March, 2001</v>
      </c>
      <c r="D28" s="29" t="str">
        <f>VLOOKUP(A28,'[1]Form 12 - UCA Q3 2020 GF'!A27:D107,4,FALSE)</f>
        <v>Travelling Expense</v>
      </c>
      <c r="E28" s="35"/>
      <c r="F28" s="35"/>
      <c r="G28" s="35"/>
      <c r="H28" s="35"/>
      <c r="I28" s="35"/>
      <c r="J28" s="35">
        <v>10571.75</v>
      </c>
    </row>
    <row r="29" spans="1:12" x14ac:dyDescent="0.25">
      <c r="A29" s="34" t="s">
        <v>36</v>
      </c>
      <c r="B29" s="35">
        <v>4000</v>
      </c>
      <c r="C29" s="36" t="str">
        <f>VLOOKUP(A29,'[1]Form 12 - UCA Q3 2020 GF'!A28:C108,3,FALSE)</f>
        <v>2003-2004</v>
      </c>
      <c r="D29" s="29" t="str">
        <f>VLOOKUP(A29,'[1]Form 12 - UCA Q3 2020 GF'!A28:D108,4,FALSE)</f>
        <v>Travelling Expense</v>
      </c>
      <c r="E29" s="35"/>
      <c r="F29" s="35"/>
      <c r="G29" s="35"/>
      <c r="H29" s="35"/>
      <c r="I29" s="35"/>
      <c r="J29" s="35">
        <v>4000</v>
      </c>
    </row>
    <row r="30" spans="1:12" x14ac:dyDescent="0.25">
      <c r="A30" s="34" t="s">
        <v>37</v>
      </c>
      <c r="B30" s="35">
        <v>3100</v>
      </c>
      <c r="C30" s="36" t="str">
        <f>VLOOKUP(A30,'[1]Form 12 - UCA Q3 2020 GF'!A29:C109,3,FALSE)</f>
        <v>October 2001</v>
      </c>
      <c r="D30" s="29" t="str">
        <f>VLOOKUP(A30,'[1]Form 12 - UCA Q3 2020 GF'!A29:D109,4,FALSE)</f>
        <v>Travelling Expense</v>
      </c>
      <c r="E30" s="35"/>
      <c r="F30" s="35"/>
      <c r="G30" s="35"/>
      <c r="H30" s="35"/>
      <c r="I30" s="35"/>
      <c r="J30" s="35">
        <v>3100</v>
      </c>
    </row>
    <row r="31" spans="1:12" x14ac:dyDescent="0.25">
      <c r="A31" s="34" t="s">
        <v>38</v>
      </c>
      <c r="B31" s="35">
        <v>4160</v>
      </c>
      <c r="C31" s="36" t="str">
        <f>VLOOKUP(A31,'[1]Form 12 - UCA Q3 2020 GF'!A30:C110,3,FALSE)</f>
        <v>Apr. 26, 2012</v>
      </c>
      <c r="D31" s="29" t="str">
        <f>VLOOKUP(A31,'[1]Form 12 - UCA Q3 2020 GF'!A30:D110,4,FALSE)</f>
        <v>Travelling Expense</v>
      </c>
      <c r="E31" s="35"/>
      <c r="F31" s="35"/>
      <c r="G31" s="35"/>
      <c r="H31" s="35"/>
      <c r="I31" s="35"/>
      <c r="J31" s="35">
        <v>4160</v>
      </c>
    </row>
    <row r="32" spans="1:12" x14ac:dyDescent="0.25">
      <c r="A32" s="34" t="s">
        <v>39</v>
      </c>
      <c r="B32" s="35">
        <v>18845.09</v>
      </c>
      <c r="C32" s="37" t="str">
        <f>VLOOKUP(A32,'[1]Form 12 - UCA Q3 2020 GF'!A31:C111,3,FALSE)</f>
        <v>Nov 8, 2016</v>
      </c>
      <c r="D32" s="29" t="str">
        <f>VLOOKUP(A32,'[1]Form 12 - UCA Q3 2020 GF'!A31:D111,4,FALSE)</f>
        <v>Travelling Expense</v>
      </c>
      <c r="E32" s="35"/>
      <c r="F32" s="35"/>
      <c r="G32" s="35"/>
      <c r="H32" s="35"/>
      <c r="I32" s="35"/>
      <c r="J32" s="35">
        <v>18845.09</v>
      </c>
    </row>
    <row r="33" spans="1:10" x14ac:dyDescent="0.25">
      <c r="A33" s="34" t="s">
        <v>40</v>
      </c>
      <c r="B33" s="35">
        <v>18845.09</v>
      </c>
      <c r="C33" s="37" t="str">
        <f>VLOOKUP(A33,'[1]Form 12 - UCA Q3 2020 GF'!A32:C112,3,FALSE)</f>
        <v>Nov 8, 2016</v>
      </c>
      <c r="D33" s="29" t="str">
        <f>VLOOKUP(A33,'[1]Form 12 - UCA Q3 2020 GF'!A32:D112,4,FALSE)</f>
        <v>Travelling Expense</v>
      </c>
      <c r="E33" s="35"/>
      <c r="F33" s="35"/>
      <c r="G33" s="35"/>
      <c r="H33" s="35"/>
      <c r="I33" s="35"/>
      <c r="J33" s="35">
        <v>18845.09</v>
      </c>
    </row>
    <row r="34" spans="1:10" x14ac:dyDescent="0.25">
      <c r="A34" s="34" t="s">
        <v>41</v>
      </c>
      <c r="B34" s="35">
        <v>7580</v>
      </c>
      <c r="C34" s="36" t="str">
        <f>VLOOKUP(A34,'[1]Form 12 - UCA Q3 2020 GF'!A33:C113,3,FALSE)</f>
        <v>Jun. 6, 2007</v>
      </c>
      <c r="D34" s="29" t="str">
        <f>VLOOKUP(A34,'[1]Form 12 - UCA Q3 2020 GF'!A33:D113,4,FALSE)</f>
        <v>Travelling Expense</v>
      </c>
      <c r="E34" s="35"/>
      <c r="F34" s="35"/>
      <c r="G34" s="35"/>
      <c r="H34" s="35"/>
      <c r="I34" s="35"/>
      <c r="J34" s="35">
        <v>7580</v>
      </c>
    </row>
    <row r="35" spans="1:10" x14ac:dyDescent="0.25">
      <c r="A35" s="34" t="s">
        <v>42</v>
      </c>
      <c r="B35" s="35">
        <v>2650</v>
      </c>
      <c r="C35" s="36" t="str">
        <f>VLOOKUP(A35,'[1]Form 12 - UCA Q3 2020 GF'!A34:C114,3,FALSE)</f>
        <v>Nov. 2004</v>
      </c>
      <c r="D35" s="29" t="str">
        <f>VLOOKUP(A35,'[1]Form 12 - UCA Q3 2020 GF'!A34:D114,4,FALSE)</f>
        <v>Travelling Expense</v>
      </c>
      <c r="E35" s="35"/>
      <c r="F35" s="35"/>
      <c r="G35" s="35"/>
      <c r="H35" s="35"/>
      <c r="I35" s="35"/>
      <c r="J35" s="35">
        <v>2650</v>
      </c>
    </row>
    <row r="36" spans="1:10" x14ac:dyDescent="0.25">
      <c r="A36" s="34" t="s">
        <v>43</v>
      </c>
      <c r="B36" s="35">
        <v>3520</v>
      </c>
      <c r="C36" s="36" t="str">
        <f>VLOOKUP(A36,'[1]Form 12 - UCA Q3 2020 GF'!A35:C115,3,FALSE)</f>
        <v>Sept. 30, 2005</v>
      </c>
      <c r="D36" s="29" t="str">
        <f>VLOOKUP(A36,'[1]Form 12 - UCA Q3 2020 GF'!A35:D115,4,FALSE)</f>
        <v>Travelling Expense</v>
      </c>
      <c r="E36" s="35"/>
      <c r="F36" s="35"/>
      <c r="G36" s="35"/>
      <c r="H36" s="35"/>
      <c r="I36" s="35"/>
      <c r="J36" s="35">
        <v>3520</v>
      </c>
    </row>
    <row r="37" spans="1:10" x14ac:dyDescent="0.25">
      <c r="A37" s="34" t="s">
        <v>44</v>
      </c>
      <c r="B37" s="35">
        <v>13684</v>
      </c>
      <c r="C37" s="36" t="str">
        <f>VLOOKUP(A37,'[1]Form 12 - UCA Q3 2020 GF'!A36:C116,3,FALSE)</f>
        <v>2003; 2004</v>
      </c>
      <c r="D37" s="29" t="str">
        <f>VLOOKUP(A37,'[1]Form 12 - UCA Q3 2020 GF'!A36:D116,4,FALSE)</f>
        <v>Travelling Expense</v>
      </c>
      <c r="E37" s="35"/>
      <c r="F37" s="35"/>
      <c r="G37" s="35"/>
      <c r="H37" s="35"/>
      <c r="I37" s="35"/>
      <c r="J37" s="35">
        <v>13684</v>
      </c>
    </row>
    <row r="38" spans="1:10" x14ac:dyDescent="0.25">
      <c r="A38" s="34" t="s">
        <v>45</v>
      </c>
      <c r="B38" s="35">
        <v>19870</v>
      </c>
      <c r="C38" s="36" t="str">
        <f>VLOOKUP(A38,'[1]Form 12 - UCA Q3 2020 GF'!A37:C117,3,FALSE)</f>
        <v>October 25, 2006</v>
      </c>
      <c r="D38" s="29" t="str">
        <f>VLOOKUP(A38,'[1]Form 12 - UCA Q3 2020 GF'!A37:D117,4,FALSE)</f>
        <v>Travelling Expense</v>
      </c>
      <c r="E38" s="35"/>
      <c r="F38" s="35"/>
      <c r="G38" s="35"/>
      <c r="H38" s="35"/>
      <c r="I38" s="35"/>
      <c r="J38" s="35">
        <v>19870</v>
      </c>
    </row>
    <row r="39" spans="1:10" x14ac:dyDescent="0.25">
      <c r="A39" s="34" t="s">
        <v>46</v>
      </c>
      <c r="B39" s="35">
        <v>5360</v>
      </c>
      <c r="C39" s="36" t="str">
        <f>VLOOKUP(A39,'[1]Form 12 - UCA Q3 2020 GF'!A38:C118,3,FALSE)</f>
        <v>2006-2007</v>
      </c>
      <c r="D39" s="29" t="str">
        <f>VLOOKUP(A39,'[1]Form 12 - UCA Q3 2020 GF'!A38:D118,4,FALSE)</f>
        <v>Travelling Expense</v>
      </c>
      <c r="E39" s="35"/>
      <c r="F39" s="35"/>
      <c r="G39" s="35"/>
      <c r="H39" s="35"/>
      <c r="I39" s="35"/>
      <c r="J39" s="35">
        <v>5360</v>
      </c>
    </row>
    <row r="40" spans="1:10" x14ac:dyDescent="0.25">
      <c r="A40" s="34" t="s">
        <v>47</v>
      </c>
      <c r="B40" s="35">
        <v>8000</v>
      </c>
      <c r="C40" s="36" t="str">
        <f>VLOOKUP(A40,'[1]Form 12 - UCA Q3 2020 GF'!A39:C119,3,FALSE)</f>
        <v>2006-2007</v>
      </c>
      <c r="D40" s="29" t="str">
        <f>VLOOKUP(A40,'[1]Form 12 - UCA Q3 2020 GF'!A39:D119,4,FALSE)</f>
        <v>Gas</v>
      </c>
      <c r="E40" s="35"/>
      <c r="F40" s="35"/>
      <c r="G40" s="35"/>
      <c r="H40" s="35"/>
      <c r="I40" s="35"/>
      <c r="J40" s="35">
        <v>8000</v>
      </c>
    </row>
    <row r="41" spans="1:10" x14ac:dyDescent="0.25">
      <c r="A41" s="34" t="s">
        <v>48</v>
      </c>
      <c r="B41" s="35">
        <v>5598</v>
      </c>
      <c r="C41" s="36" t="str">
        <f>VLOOKUP(A41,'[1]Form 12 - UCA Q3 2020 GF'!A40:C120,3,FALSE)</f>
        <v>2005</v>
      </c>
      <c r="D41" s="29" t="str">
        <f>VLOOKUP(A41,'[1]Form 12 - UCA Q3 2020 GF'!A40:D120,4,FALSE)</f>
        <v>Travelling Expense</v>
      </c>
      <c r="E41" s="35"/>
      <c r="F41" s="35"/>
      <c r="G41" s="35"/>
      <c r="H41" s="35"/>
      <c r="I41" s="35"/>
      <c r="J41" s="35">
        <v>5598</v>
      </c>
    </row>
    <row r="42" spans="1:10" x14ac:dyDescent="0.25">
      <c r="A42" s="34" t="s">
        <v>49</v>
      </c>
      <c r="B42" s="35">
        <v>2000</v>
      </c>
      <c r="C42" s="36" t="str">
        <f>VLOOKUP(A42,'[1]Form 12 - UCA Q3 2020 GF'!A41:C121,3,FALSE)</f>
        <v>Aug. 13, 2007</v>
      </c>
      <c r="D42" s="29" t="str">
        <f>VLOOKUP(A42,'[1]Form 12 - UCA Q3 2020 GF'!A41:D121,4,FALSE)</f>
        <v>Gas</v>
      </c>
      <c r="E42" s="35"/>
      <c r="F42" s="35"/>
      <c r="G42" s="35"/>
      <c r="H42" s="35"/>
      <c r="I42" s="35"/>
      <c r="J42" s="35">
        <v>2000</v>
      </c>
    </row>
    <row r="43" spans="1:10" x14ac:dyDescent="0.25">
      <c r="A43" s="34" t="s">
        <v>50</v>
      </c>
      <c r="B43" s="35">
        <v>6610</v>
      </c>
      <c r="C43" s="36">
        <f>VLOOKUP(A43,'[1]Form 12 - UCA Q3 2020 GF'!A42:C122,3,FALSE)</f>
        <v>43042</v>
      </c>
      <c r="D43" s="29" t="str">
        <f>VLOOKUP(A43,'[1]Form 12 - UCA Q3 2020 GF'!A42:D122,4,FALSE)</f>
        <v>Travelling Expense</v>
      </c>
      <c r="E43" s="35"/>
      <c r="F43" s="35"/>
      <c r="G43" s="35"/>
      <c r="H43" s="35"/>
      <c r="I43" s="35"/>
      <c r="J43" s="35">
        <v>6610</v>
      </c>
    </row>
    <row r="44" spans="1:10" x14ac:dyDescent="0.25">
      <c r="A44" s="34" t="s">
        <v>51</v>
      </c>
      <c r="B44" s="35">
        <v>25000</v>
      </c>
      <c r="C44" s="37" t="str">
        <f>VLOOKUP(A44,'[1]Form 12 - UCA Q3 2020 GF'!A43:C123,3,FALSE)</f>
        <v>Nov 17, 2008</v>
      </c>
      <c r="D44" s="29" t="str">
        <f>VLOOKUP(A44,'[1]Form 12 - UCA Q3 2020 GF'!A43:D123,4,FALSE)</f>
        <v>Travelling Expense</v>
      </c>
      <c r="E44" s="35"/>
      <c r="F44" s="35"/>
      <c r="G44" s="35"/>
      <c r="H44" s="35"/>
      <c r="I44" s="35"/>
      <c r="J44" s="35">
        <v>25000</v>
      </c>
    </row>
    <row r="45" spans="1:10" x14ac:dyDescent="0.25">
      <c r="A45" s="34" t="s">
        <v>52</v>
      </c>
      <c r="B45" s="35">
        <v>17564</v>
      </c>
      <c r="C45" s="36" t="str">
        <f>VLOOKUP(A45,'[1]Form 12 - UCA Q3 2020 GF'!A44:C124,3,FALSE)</f>
        <v>1998; 2002</v>
      </c>
      <c r="D45" s="29" t="str">
        <f>VLOOKUP(A45,'[1]Form 12 - UCA Q3 2020 GF'!A44:D124,4,FALSE)</f>
        <v>Travelling Expense</v>
      </c>
      <c r="E45" s="35"/>
      <c r="F45" s="35"/>
      <c r="G45" s="35"/>
      <c r="H45" s="35"/>
      <c r="I45" s="35"/>
      <c r="J45" s="35">
        <v>17564</v>
      </c>
    </row>
    <row r="46" spans="1:10" x14ac:dyDescent="0.25">
      <c r="A46" s="34" t="s">
        <v>53</v>
      </c>
      <c r="B46" s="35">
        <v>18845.09</v>
      </c>
      <c r="C46" s="37" t="str">
        <f>VLOOKUP(A46,'[1]Form 12 - UCA Q3 2020 GF'!A45:C125,3,FALSE)</f>
        <v>Nov 8, 2016</v>
      </c>
      <c r="D46" s="29" t="str">
        <f>VLOOKUP(A46,'[1]Form 12 - UCA Q3 2020 GF'!A45:D125,4,FALSE)</f>
        <v>Travelling Expense</v>
      </c>
      <c r="E46" s="35"/>
      <c r="F46" s="35"/>
      <c r="G46" s="35"/>
      <c r="H46" s="35"/>
      <c r="I46" s="35"/>
      <c r="J46" s="35">
        <v>18845.09</v>
      </c>
    </row>
    <row r="47" spans="1:10" x14ac:dyDescent="0.25">
      <c r="A47" s="34" t="s">
        <v>54</v>
      </c>
      <c r="B47" s="35">
        <v>2000</v>
      </c>
      <c r="C47" s="36" t="str">
        <f>VLOOKUP(A47,'[1]Form 12 - UCA Q3 2020 GF'!A46:C126,3,FALSE)</f>
        <v>Jun. 11, 2009</v>
      </c>
      <c r="D47" s="29" t="str">
        <f>VLOOKUP(A47,'[1]Form 12 - UCA Q3 2020 GF'!A46:D126,4,FALSE)</f>
        <v>Travelling Expense</v>
      </c>
      <c r="E47" s="35"/>
      <c r="F47" s="35"/>
      <c r="G47" s="35"/>
      <c r="H47" s="35"/>
      <c r="I47" s="35"/>
      <c r="J47" s="35">
        <v>2000</v>
      </c>
    </row>
    <row r="48" spans="1:10" x14ac:dyDescent="0.25">
      <c r="A48" s="34" t="s">
        <v>55</v>
      </c>
      <c r="B48" s="35">
        <v>6610</v>
      </c>
      <c r="C48" s="37" t="str">
        <f>VLOOKUP(A48,'[1]Form 12 - UCA Q3 2020 GF'!A47:C127,3,FALSE)</f>
        <v>Nov 3, 2017</v>
      </c>
      <c r="D48" s="29" t="str">
        <f>VLOOKUP(A48,'[1]Form 12 - UCA Q3 2020 GF'!A47:D127,4,FALSE)</f>
        <v>Travelling Expense</v>
      </c>
      <c r="E48" s="35"/>
      <c r="F48" s="35"/>
      <c r="G48" s="35"/>
      <c r="H48" s="35"/>
      <c r="I48" s="35"/>
      <c r="J48" s="35">
        <v>6610</v>
      </c>
    </row>
    <row r="49" spans="1:10" x14ac:dyDescent="0.25">
      <c r="A49" s="34" t="s">
        <v>56</v>
      </c>
      <c r="B49" s="35">
        <v>2200</v>
      </c>
      <c r="C49" s="36" t="str">
        <f>VLOOKUP(A49,'[1]Form 12 - UCA Q3 2020 GF'!A48:C128,3,FALSE)</f>
        <v>February 20, 2015</v>
      </c>
      <c r="D49" s="29" t="str">
        <f>VLOOKUP(A49,'[1]Form 12 - UCA Q3 2020 GF'!A48:D128,4,FALSE)</f>
        <v>Travelling Expense</v>
      </c>
      <c r="E49" s="35"/>
      <c r="F49" s="35"/>
      <c r="G49" s="35"/>
      <c r="H49" s="35"/>
      <c r="I49" s="35"/>
      <c r="J49" s="35">
        <v>2200</v>
      </c>
    </row>
    <row r="50" spans="1:10" x14ac:dyDescent="0.25">
      <c r="A50" s="34" t="s">
        <v>57</v>
      </c>
      <c r="B50" s="35">
        <v>2180</v>
      </c>
      <c r="C50" s="36" t="str">
        <f>VLOOKUP(A50,'[1]Form 12 - UCA Q3 2020 GF'!A49:C129,3,FALSE)</f>
        <v>February, 2001</v>
      </c>
      <c r="D50" s="29" t="str">
        <f>VLOOKUP(A50,'[1]Form 12 - UCA Q3 2020 GF'!A49:D129,4,FALSE)</f>
        <v>Travelling Expense</v>
      </c>
      <c r="E50" s="35"/>
      <c r="F50" s="35"/>
      <c r="G50" s="35"/>
      <c r="H50" s="35"/>
      <c r="I50" s="35"/>
      <c r="J50" s="35">
        <v>2180</v>
      </c>
    </row>
    <row r="51" spans="1:10" x14ac:dyDescent="0.25">
      <c r="A51" s="34" t="s">
        <v>58</v>
      </c>
      <c r="B51" s="35">
        <v>2560</v>
      </c>
      <c r="C51" s="36" t="str">
        <f>VLOOKUP(A51,'[1]Form 12 - UCA Q3 2020 GF'!A50:C130,3,FALSE)</f>
        <v>March 17, 2015</v>
      </c>
      <c r="D51" s="29" t="str">
        <f>VLOOKUP(A51,'[1]Form 12 - UCA Q3 2020 GF'!A50:D130,4,FALSE)</f>
        <v>Travelling Expense</v>
      </c>
      <c r="E51" s="35"/>
      <c r="F51" s="35"/>
      <c r="G51" s="35"/>
      <c r="H51" s="35"/>
      <c r="I51" s="35"/>
      <c r="J51" s="35">
        <v>2560</v>
      </c>
    </row>
    <row r="52" spans="1:10" x14ac:dyDescent="0.25">
      <c r="A52" s="34" t="s">
        <v>59</v>
      </c>
      <c r="B52" s="35">
        <v>19950</v>
      </c>
      <c r="C52" s="37" t="str">
        <f>VLOOKUP(A52,'[1]Form 12 - UCA Q3 2020 GF'!A51:C131,3,FALSE)</f>
        <v xml:space="preserve"> April 8, 2019</v>
      </c>
      <c r="D52" s="29" t="str">
        <f>VLOOKUP(A52,'[1]Form 12 - UCA Q3 2020 GF'!A51:D131,4,FALSE)</f>
        <v>Travelling Expense</v>
      </c>
      <c r="E52" s="35"/>
      <c r="F52" s="35"/>
      <c r="G52" s="35"/>
      <c r="H52" s="35">
        <v>19950</v>
      </c>
      <c r="I52" s="35"/>
      <c r="J52" s="35"/>
    </row>
    <row r="53" spans="1:10" x14ac:dyDescent="0.25">
      <c r="A53" s="34" t="s">
        <v>60</v>
      </c>
      <c r="B53" s="35">
        <v>8000</v>
      </c>
      <c r="C53" s="36" t="str">
        <f>VLOOKUP(A53,'[1]Form 12 - UCA Q3 2020 GF'!A52:C132,3,FALSE)</f>
        <v>March. 2000</v>
      </c>
      <c r="D53" s="29" t="str">
        <f>VLOOKUP(A53,'[1]Form 12 - UCA Q3 2020 GF'!A52:D132,4,FALSE)</f>
        <v>Travelling Expense</v>
      </c>
      <c r="E53" s="35"/>
      <c r="F53" s="35"/>
      <c r="G53" s="35"/>
      <c r="H53" s="35"/>
      <c r="I53" s="35"/>
      <c r="J53" s="35">
        <v>8000</v>
      </c>
    </row>
    <row r="54" spans="1:10" x14ac:dyDescent="0.25">
      <c r="A54" s="34" t="s">
        <v>61</v>
      </c>
      <c r="B54" s="35">
        <v>26156</v>
      </c>
      <c r="C54" s="37" t="str">
        <f>VLOOKUP(A54,'[1]Form 12 - UCA Q3 2020 GF'!A53:C133,3,FALSE)</f>
        <v>Sep 13, 2019</v>
      </c>
      <c r="D54" s="29" t="str">
        <f>VLOOKUP(A54,'[1]Form 12 - UCA Q3 2020 GF'!A53:D133,4,FALSE)</f>
        <v>Foreign Travel</v>
      </c>
      <c r="E54" s="35"/>
      <c r="F54" s="35"/>
      <c r="G54" s="35"/>
      <c r="H54" s="35">
        <v>26156</v>
      </c>
      <c r="I54" s="35"/>
      <c r="J54" s="35"/>
    </row>
    <row r="55" spans="1:10" x14ac:dyDescent="0.25">
      <c r="A55" s="34" t="s">
        <v>62</v>
      </c>
      <c r="B55" s="35">
        <v>5860</v>
      </c>
      <c r="C55" s="36" t="str">
        <f>VLOOKUP(A55,'[1]Form 12 - UCA Q3 2020 GF'!A54:C134,3,FALSE)</f>
        <v>February 26, 2014</v>
      </c>
      <c r="D55" s="29" t="str">
        <f>VLOOKUP(A55,'[1]Form 12 - UCA Q3 2020 GF'!A54:D134,4,FALSE)</f>
        <v>Travelling Expense</v>
      </c>
      <c r="E55" s="35"/>
      <c r="F55" s="35"/>
      <c r="G55" s="35"/>
      <c r="H55" s="35"/>
      <c r="I55" s="35"/>
      <c r="J55" s="35">
        <v>5860</v>
      </c>
    </row>
    <row r="56" spans="1:10" x14ac:dyDescent="0.25">
      <c r="A56" s="34" t="s">
        <v>63</v>
      </c>
      <c r="B56" s="35">
        <v>9759</v>
      </c>
      <c r="C56" s="36" t="str">
        <f>VLOOKUP(A56,'[1]Form 12 - UCA Q3 2020 GF'!A55:C135,3,FALSE)</f>
        <v>2003; 2004</v>
      </c>
      <c r="D56" s="29" t="str">
        <f>VLOOKUP(A56,'[1]Form 12 - UCA Q3 2020 GF'!A55:D135,4,FALSE)</f>
        <v>Travelling Expense</v>
      </c>
      <c r="E56" s="35"/>
      <c r="F56" s="35"/>
      <c r="G56" s="35"/>
      <c r="H56" s="35"/>
      <c r="I56" s="35"/>
      <c r="J56" s="35">
        <v>9759</v>
      </c>
    </row>
    <row r="57" spans="1:10" x14ac:dyDescent="0.25">
      <c r="A57" s="34" t="s">
        <v>64</v>
      </c>
      <c r="B57" s="35">
        <v>14870</v>
      </c>
      <c r="C57" s="36" t="str">
        <f>VLOOKUP(A57,'[1]Form 12 - UCA Q3 2020 GF'!A56:C136,3,FALSE)</f>
        <v>July, 2004</v>
      </c>
      <c r="D57" s="29" t="str">
        <f>VLOOKUP(A57,'[1]Form 12 - UCA Q3 2020 GF'!A56:D136,4,FALSE)</f>
        <v>Travelling Expense</v>
      </c>
      <c r="E57" s="35"/>
      <c r="F57" s="35"/>
      <c r="G57" s="35"/>
      <c r="H57" s="35"/>
      <c r="I57" s="35"/>
      <c r="J57" s="35">
        <v>14870</v>
      </c>
    </row>
    <row r="58" spans="1:10" x14ac:dyDescent="0.25">
      <c r="A58" s="34" t="s">
        <v>65</v>
      </c>
      <c r="B58" s="35">
        <v>4800</v>
      </c>
      <c r="C58" s="36" t="str">
        <f>VLOOKUP(A58,'[1]Form 12 - UCA Q3 2020 GF'!A57:C137,3,FALSE)</f>
        <v>June, 2003</v>
      </c>
      <c r="D58" s="29" t="str">
        <f>VLOOKUP(A58,'[1]Form 12 - UCA Q3 2020 GF'!A57:D137,4,FALSE)</f>
        <v>Travelling Expense</v>
      </c>
      <c r="E58" s="35"/>
      <c r="F58" s="35"/>
      <c r="G58" s="35"/>
      <c r="H58" s="35"/>
      <c r="I58" s="35"/>
      <c r="J58" s="35">
        <v>4800</v>
      </c>
    </row>
    <row r="59" spans="1:10" x14ac:dyDescent="0.25">
      <c r="A59" s="34" t="s">
        <v>66</v>
      </c>
      <c r="B59" s="35">
        <v>10454</v>
      </c>
      <c r="C59" s="36" t="str">
        <f>VLOOKUP(A59,'[1]Form 12 - UCA Q3 2020 GF'!A58:C138,3,FALSE)</f>
        <v>2001; 2004</v>
      </c>
      <c r="D59" s="29" t="str">
        <f>VLOOKUP(A59,'[1]Form 12 - UCA Q3 2020 GF'!A58:D138,4,FALSE)</f>
        <v>Travelling Expense</v>
      </c>
      <c r="E59" s="35"/>
      <c r="F59" s="35"/>
      <c r="G59" s="35"/>
      <c r="H59" s="35"/>
      <c r="I59" s="35"/>
      <c r="J59" s="35">
        <v>10454</v>
      </c>
    </row>
    <row r="60" spans="1:10" x14ac:dyDescent="0.25">
      <c r="A60" s="34" t="s">
        <v>67</v>
      </c>
      <c r="B60" s="35">
        <v>115699.87</v>
      </c>
      <c r="C60" s="36">
        <f>VLOOKUP(A60,'[1]Form 12 - UCA Q3 2020 GF'!A59:C139,3,FALSE)</f>
        <v>43727</v>
      </c>
      <c r="D60" s="29" t="str">
        <f>VLOOKUP(A60,'[1]Form 12 - UCA Q3 2020 GF'!A59:D139,4,FALSE)</f>
        <v>Foreign Travel</v>
      </c>
      <c r="E60" s="35"/>
      <c r="F60" s="35"/>
      <c r="G60" s="35"/>
      <c r="H60" s="35">
        <v>115699.87</v>
      </c>
      <c r="I60" s="35"/>
      <c r="J60" s="35"/>
    </row>
    <row r="61" spans="1:10" x14ac:dyDescent="0.25">
      <c r="A61" s="34" t="s">
        <v>68</v>
      </c>
      <c r="B61" s="35">
        <v>7405</v>
      </c>
      <c r="C61" s="36" t="str">
        <f>VLOOKUP(A61,'[1]Form 12 - UCA Q3 2020 GF'!A60:C140,3,FALSE)</f>
        <v>Oct. 2002</v>
      </c>
      <c r="D61" s="29" t="str">
        <f>VLOOKUP(A61,'[1]Form 12 - UCA Q3 2020 GF'!A60:D140,4,FALSE)</f>
        <v>Travelling Expense</v>
      </c>
      <c r="E61" s="35"/>
      <c r="F61" s="35"/>
      <c r="G61" s="35"/>
      <c r="H61" s="35"/>
      <c r="I61" s="35"/>
      <c r="J61" s="35">
        <v>7405</v>
      </c>
    </row>
    <row r="62" spans="1:10" x14ac:dyDescent="0.25">
      <c r="A62" s="34" t="s">
        <v>69</v>
      </c>
      <c r="B62" s="35">
        <v>19227.78</v>
      </c>
      <c r="C62" s="36" t="str">
        <f>VLOOKUP(A62,'[1]Form 12 - UCA Q3 2020 GF'!A61:C141,3,FALSE)</f>
        <v>June 2, 2014</v>
      </c>
      <c r="D62" s="29" t="str">
        <f>VLOOKUP(A62,'[1]Form 12 - UCA Q3 2020 GF'!A61:D141,4,FALSE)</f>
        <v>Travelling Expense</v>
      </c>
      <c r="E62" s="35"/>
      <c r="F62" s="35"/>
      <c r="G62" s="35"/>
      <c r="H62" s="35"/>
      <c r="I62" s="35"/>
      <c r="J62" s="35">
        <v>19227.78</v>
      </c>
    </row>
    <row r="63" spans="1:10" x14ac:dyDescent="0.25">
      <c r="A63" s="34" t="s">
        <v>70</v>
      </c>
      <c r="B63" s="35">
        <v>2200</v>
      </c>
      <c r="C63" s="37" t="str">
        <f>VLOOKUP(A63,'[1]Form 12 - UCA Q3 2020 GF'!A62:C142,3,FALSE)</f>
        <v>April 2001</v>
      </c>
      <c r="D63" s="29" t="str">
        <f>VLOOKUP(A63,'[1]Form 12 - UCA Q3 2020 GF'!A62:D142,4,FALSE)</f>
        <v>Travelling Expense</v>
      </c>
      <c r="E63" s="35"/>
      <c r="F63" s="35"/>
      <c r="G63" s="35"/>
      <c r="H63" s="35"/>
      <c r="I63" s="35"/>
      <c r="J63" s="35">
        <v>2200</v>
      </c>
    </row>
    <row r="64" spans="1:10" x14ac:dyDescent="0.25">
      <c r="A64" s="34" t="s">
        <v>71</v>
      </c>
      <c r="B64" s="35">
        <v>5910</v>
      </c>
      <c r="C64" s="36" t="str">
        <f>VLOOKUP(A64,'[1]Form 12 - UCA Q3 2020 GF'!A63:C143,3,FALSE)</f>
        <v>Dec. 4, 2007</v>
      </c>
      <c r="D64" s="29" t="str">
        <f>VLOOKUP(A64,'[1]Form 12 - UCA Q3 2020 GF'!A63:D143,4,FALSE)</f>
        <v>Travelling Expense</v>
      </c>
      <c r="E64" s="35"/>
      <c r="F64" s="35"/>
      <c r="G64" s="35"/>
      <c r="H64" s="35"/>
      <c r="I64" s="35"/>
      <c r="J64" s="35">
        <v>5910</v>
      </c>
    </row>
    <row r="65" spans="1:10" x14ac:dyDescent="0.25">
      <c r="A65" s="34" t="s">
        <v>72</v>
      </c>
      <c r="B65" s="35">
        <v>12320</v>
      </c>
      <c r="C65" s="36" t="str">
        <f>VLOOKUP(A65,'[1]Form 12 - UCA Q3 2020 GF'!A64:C144,3,FALSE)</f>
        <v>April 25, 2014</v>
      </c>
      <c r="D65" s="29" t="str">
        <f>VLOOKUP(A65,'[1]Form 12 - UCA Q3 2020 GF'!A64:D144,4,FALSE)</f>
        <v>Travelling Expense</v>
      </c>
      <c r="E65" s="35"/>
      <c r="F65" s="35"/>
      <c r="G65" s="35"/>
      <c r="H65" s="35"/>
      <c r="I65" s="35"/>
      <c r="J65" s="35">
        <v>12320</v>
      </c>
    </row>
    <row r="66" spans="1:10" x14ac:dyDescent="0.25">
      <c r="A66" s="34" t="s">
        <v>73</v>
      </c>
      <c r="B66" s="35">
        <v>3000</v>
      </c>
      <c r="C66" s="36" t="str">
        <f>VLOOKUP(A66,'[1]Form 12 - UCA Q3 2020 GF'!A65:C145,3,FALSE)</f>
        <v>May, 2002</v>
      </c>
      <c r="D66" s="29" t="str">
        <f>VLOOKUP(A66,'[1]Form 12 - UCA Q3 2020 GF'!A65:D145,4,FALSE)</f>
        <v>Travelling Expense</v>
      </c>
      <c r="E66" s="35"/>
      <c r="F66" s="35"/>
      <c r="G66" s="35"/>
      <c r="H66" s="35"/>
      <c r="I66" s="35"/>
      <c r="J66" s="35">
        <v>3000</v>
      </c>
    </row>
    <row r="67" spans="1:10" x14ac:dyDescent="0.25">
      <c r="A67" s="34" t="s">
        <v>74</v>
      </c>
      <c r="B67" s="35">
        <v>3756</v>
      </c>
      <c r="C67" s="36" t="str">
        <f>VLOOKUP(A67,'[1]Form 12 - UCA Q3 2020 GF'!A66:C146,3,FALSE)</f>
        <v>November, 200l</v>
      </c>
      <c r="D67" s="29" t="str">
        <f>VLOOKUP(A67,'[1]Form 12 - UCA Q3 2020 GF'!A66:D146,4,FALSE)</f>
        <v>Travelling Expense</v>
      </c>
      <c r="E67" s="35"/>
      <c r="F67" s="35"/>
      <c r="G67" s="35"/>
      <c r="H67" s="35"/>
      <c r="I67" s="35"/>
      <c r="J67" s="35">
        <v>3756</v>
      </c>
    </row>
    <row r="68" spans="1:10" x14ac:dyDescent="0.25">
      <c r="A68" s="34" t="s">
        <v>75</v>
      </c>
      <c r="B68" s="35">
        <v>3100</v>
      </c>
      <c r="C68" s="36" t="str">
        <f>VLOOKUP(A68,'[1]Form 12 - UCA Q3 2020 GF'!A67:C147,3,FALSE)</f>
        <v>October, 2001</v>
      </c>
      <c r="D68" s="29" t="str">
        <f>VLOOKUP(A68,'[1]Form 12 - UCA Q3 2020 GF'!A67:D147,4,FALSE)</f>
        <v>Travelling Expense</v>
      </c>
      <c r="E68" s="35"/>
      <c r="F68" s="35"/>
      <c r="G68" s="35"/>
      <c r="H68" s="35"/>
      <c r="I68" s="35"/>
      <c r="J68" s="35">
        <v>3100</v>
      </c>
    </row>
    <row r="69" spans="1:10" x14ac:dyDescent="0.25">
      <c r="A69" s="34" t="s">
        <v>76</v>
      </c>
      <c r="B69" s="35">
        <v>1512</v>
      </c>
      <c r="C69" s="36" t="str">
        <f>VLOOKUP(A69,'[1]Form 12 - UCA Q3 2020 GF'!A68:C148,3,FALSE)</f>
        <v>December, 2000</v>
      </c>
      <c r="D69" s="29" t="str">
        <f>VLOOKUP(A69,'[1]Form 12 - UCA Q3 2020 GF'!A68:D148,4,FALSE)</f>
        <v>Travelling Expense</v>
      </c>
      <c r="E69" s="35"/>
      <c r="F69" s="35"/>
      <c r="G69" s="35"/>
      <c r="H69" s="35"/>
      <c r="I69" s="35"/>
      <c r="J69" s="35">
        <v>1512</v>
      </c>
    </row>
    <row r="70" spans="1:10" x14ac:dyDescent="0.25">
      <c r="A70" s="34" t="s">
        <v>77</v>
      </c>
      <c r="B70" s="35">
        <v>25844</v>
      </c>
      <c r="C70" s="36" t="str">
        <f>VLOOKUP(A70,'[1]Form 12 - UCA Q3 2020 GF'!A69:C149,3,FALSE)</f>
        <v>2002;2003;2004</v>
      </c>
      <c r="D70" s="29" t="str">
        <f>VLOOKUP(A70,'[1]Form 12 - UCA Q3 2020 GF'!A69:D149,4,FALSE)</f>
        <v>Travelling Expense</v>
      </c>
      <c r="E70" s="35"/>
      <c r="F70" s="35"/>
      <c r="G70" s="35"/>
      <c r="H70" s="35"/>
      <c r="I70" s="35"/>
      <c r="J70" s="35">
        <v>25844</v>
      </c>
    </row>
    <row r="71" spans="1:10" x14ac:dyDescent="0.25">
      <c r="A71" s="34" t="s">
        <v>78</v>
      </c>
      <c r="B71" s="35">
        <v>2889</v>
      </c>
      <c r="C71" s="36" t="str">
        <f>VLOOKUP(A71,'[1]Form 12 - UCA Q3 2020 GF'!A70:C150,3,FALSE)</f>
        <v>1986; 1987</v>
      </c>
      <c r="D71" s="29" t="str">
        <f>VLOOKUP(A71,'[1]Form 12 - UCA Q3 2020 GF'!A70:D150,4,FALSE)</f>
        <v>Travelling Expense</v>
      </c>
      <c r="E71" s="35"/>
      <c r="F71" s="35"/>
      <c r="G71" s="35"/>
      <c r="H71" s="35"/>
      <c r="I71" s="35"/>
      <c r="J71" s="35">
        <v>2889</v>
      </c>
    </row>
    <row r="72" spans="1:10" ht="30" x14ac:dyDescent="0.25">
      <c r="A72" s="34" t="s">
        <v>79</v>
      </c>
      <c r="B72" s="35">
        <v>107090</v>
      </c>
      <c r="C72" s="36" t="str">
        <f>VLOOKUP(A72,'[1]Form 12 - UCA Q3 2020 GF'!A71:C151,3,FALSE)</f>
        <v>2002;2003;2004</v>
      </c>
      <c r="D72" s="29" t="str">
        <f>VLOOKUP(A72,'[1]Form 12 - UCA Q3 2020 GF'!A71:D151,4,FALSE)</f>
        <v>little miss tug;lakbay aral</v>
      </c>
      <c r="E72" s="35"/>
      <c r="F72" s="35"/>
      <c r="G72" s="35"/>
      <c r="H72" s="35"/>
      <c r="I72" s="35"/>
      <c r="J72" s="35">
        <v>107090</v>
      </c>
    </row>
    <row r="73" spans="1:10" x14ac:dyDescent="0.25">
      <c r="A73" s="34" t="s">
        <v>80</v>
      </c>
      <c r="B73" s="35">
        <v>447250</v>
      </c>
      <c r="C73" s="36" t="str">
        <f>VLOOKUP(A73,'[1]Form 12 - UCA Q3 2020 GF'!A72:C152,3,FALSE)</f>
        <v>July;Sept., 2003</v>
      </c>
      <c r="D73" s="29" t="str">
        <f>VLOOKUP(A73,'[1]Form 12 - UCA Q3 2020 GF'!A72:D152,4,FALSE)</f>
        <v>Travelling Expense</v>
      </c>
      <c r="E73" s="35"/>
      <c r="F73" s="35"/>
      <c r="G73" s="35"/>
      <c r="H73" s="35"/>
      <c r="I73" s="35"/>
      <c r="J73" s="35">
        <v>447250</v>
      </c>
    </row>
    <row r="74" spans="1:10" x14ac:dyDescent="0.25">
      <c r="A74" s="34" t="s">
        <v>81</v>
      </c>
      <c r="B74" s="35">
        <v>2200</v>
      </c>
      <c r="C74" s="36" t="str">
        <f>VLOOKUP(A74,'[1]Form 12 - UCA Q3 2020 GF'!A73:C153,3,FALSE)</f>
        <v>February 20, 2015</v>
      </c>
      <c r="D74" s="29" t="str">
        <f>VLOOKUP(A74,'[1]Form 12 - UCA Q3 2020 GF'!A73:D153,4,FALSE)</f>
        <v>Travelling Expense</v>
      </c>
      <c r="E74" s="35"/>
      <c r="F74" s="35"/>
      <c r="G74" s="35"/>
      <c r="H74" s="35"/>
      <c r="I74" s="35"/>
      <c r="J74" s="35">
        <v>2200</v>
      </c>
    </row>
    <row r="75" spans="1:10" x14ac:dyDescent="0.25">
      <c r="A75" s="34" t="s">
        <v>82</v>
      </c>
      <c r="B75" s="35">
        <v>4660</v>
      </c>
      <c r="C75" s="36" t="str">
        <f>VLOOKUP(A75,'[1]Form 12 - UCA Q3 2020 GF'!A74:C154,3,FALSE)</f>
        <v>2002; 2006</v>
      </c>
      <c r="D75" s="29" t="str">
        <f>VLOOKUP(A75,'[1]Form 12 - UCA Q3 2020 GF'!A74:D154,4,FALSE)</f>
        <v>Travelling Expense</v>
      </c>
      <c r="E75" s="35"/>
      <c r="F75" s="35"/>
      <c r="G75" s="35"/>
      <c r="H75" s="35"/>
      <c r="I75" s="35"/>
      <c r="J75" s="35">
        <v>4660</v>
      </c>
    </row>
    <row r="76" spans="1:10" x14ac:dyDescent="0.25">
      <c r="A76" s="34" t="s">
        <v>83</v>
      </c>
      <c r="B76" s="35">
        <v>100000</v>
      </c>
      <c r="C76" s="36" t="str">
        <f>VLOOKUP(A76,'[1]Form 12 - UCA Q3 2020 GF'!A75:C155,3,FALSE)</f>
        <v>July 15, 2014</v>
      </c>
      <c r="D76" s="24" t="str">
        <f>VLOOKUP(A76,'[1]Form 12 - UCA Q3 2020 GF'!A75:D155,4,FALSE)</f>
        <v>F/A to different brgys</v>
      </c>
      <c r="E76" s="35"/>
      <c r="F76" s="35"/>
      <c r="G76" s="35"/>
      <c r="H76" s="35"/>
      <c r="I76" s="35"/>
      <c r="J76" s="35">
        <v>100000</v>
      </c>
    </row>
    <row r="77" spans="1:10" x14ac:dyDescent="0.25">
      <c r="A77" s="34" t="s">
        <v>84</v>
      </c>
      <c r="B77" s="35">
        <v>26156</v>
      </c>
      <c r="C77" s="37" t="str">
        <f>VLOOKUP(A77,'[1]Form 12 - UCA Q3 2020 GF'!A76:C156,3,FALSE)</f>
        <v>Sep 13, 2019</v>
      </c>
      <c r="D77" s="29" t="str">
        <f>VLOOKUP(A77,'[1]Form 12 - UCA Q3 2020 GF'!A76:D156,4,FALSE)</f>
        <v>Foreign Travel</v>
      </c>
      <c r="E77" s="35"/>
      <c r="F77" s="35"/>
      <c r="G77" s="35"/>
      <c r="H77" s="35">
        <v>26156</v>
      </c>
      <c r="I77" s="35"/>
      <c r="J77" s="35"/>
    </row>
    <row r="78" spans="1:10" x14ac:dyDescent="0.25">
      <c r="A78" s="34" t="s">
        <v>85</v>
      </c>
      <c r="B78" s="35">
        <v>488389.14</v>
      </c>
      <c r="C78" s="36" t="str">
        <f>VLOOKUP(A78,'[1]Form 12 - UCA Q3 2020 GF'!A77:C157,3,FALSE)</f>
        <v>1998-2004</v>
      </c>
      <c r="D78" s="25" t="str">
        <f>VLOOKUP(A78,'[1]Form 12 - UCA Q3 2020 GF'!A77:D157,4,FALSE)</f>
        <v>trade fair,lakbay aral</v>
      </c>
      <c r="E78" s="35"/>
      <c r="F78" s="35"/>
      <c r="G78" s="35"/>
      <c r="H78" s="35"/>
      <c r="I78" s="35"/>
      <c r="J78" s="35">
        <v>488389.14</v>
      </c>
    </row>
    <row r="79" spans="1:10" x14ac:dyDescent="0.25">
      <c r="A79" s="34" t="s">
        <v>86</v>
      </c>
      <c r="B79" s="35">
        <v>3826</v>
      </c>
      <c r="C79" s="36" t="str">
        <f>VLOOKUP(A79,'[1]Form 12 - UCA Q3 2020 GF'!A78:C158,3,FALSE)</f>
        <v>May, 2003</v>
      </c>
      <c r="D79" s="29" t="str">
        <f>VLOOKUP(A79,'[1]Form 12 - UCA Q3 2020 GF'!A78:D158,4,FALSE)</f>
        <v>Travelling Expense</v>
      </c>
      <c r="E79" s="35"/>
      <c r="F79" s="35"/>
      <c r="G79" s="35"/>
      <c r="H79" s="35"/>
      <c r="I79" s="35"/>
      <c r="J79" s="35">
        <v>3826</v>
      </c>
    </row>
    <row r="80" spans="1:10" x14ac:dyDescent="0.25">
      <c r="A80" s="34" t="s">
        <v>87</v>
      </c>
      <c r="B80" s="35">
        <v>4000</v>
      </c>
      <c r="C80" s="37" t="str">
        <f>VLOOKUP(A80,'[1]Form 12 - UCA Q3 2020 GF'!A79:C159,3,FALSE)</f>
        <v>August, 1987</v>
      </c>
      <c r="D80" s="25" t="str">
        <f>VLOOKUP(A80,'[1]Form 12 - UCA Q3 2020 GF'!A79:D159,4,FALSE)</f>
        <v>Travelling Expense</v>
      </c>
      <c r="E80" s="35"/>
      <c r="F80" s="35"/>
      <c r="G80" s="35"/>
      <c r="H80" s="35"/>
      <c r="I80" s="35"/>
      <c r="J80" s="35">
        <v>4000</v>
      </c>
    </row>
    <row r="81" spans="1:12" x14ac:dyDescent="0.25">
      <c r="A81" s="34" t="s">
        <v>88</v>
      </c>
      <c r="B81" s="35">
        <v>26156</v>
      </c>
      <c r="C81" s="36" t="str">
        <f>VLOOKUP(A81,'[1]Form 12 - UCA Q3 2020 GF'!A80:C160,3,FALSE)</f>
        <v>Sep 13, 2019</v>
      </c>
      <c r="D81" s="29" t="str">
        <f>VLOOKUP(A81,'[1]Form 12 - UCA Q3 2020 GF'!A80:D160,4,FALSE)</f>
        <v>Foreign Travel</v>
      </c>
      <c r="E81" s="35"/>
      <c r="F81" s="35"/>
      <c r="G81" s="35"/>
      <c r="H81" s="35">
        <v>26156</v>
      </c>
      <c r="I81" s="35"/>
      <c r="J81" s="35"/>
    </row>
    <row r="82" spans="1:12" s="38" customFormat="1" x14ac:dyDescent="0.25">
      <c r="A82" s="34" t="s">
        <v>89</v>
      </c>
      <c r="B82" s="35">
        <v>11000</v>
      </c>
      <c r="C82" s="37" t="s">
        <v>90</v>
      </c>
      <c r="D82" s="29" t="str">
        <f>VLOOKUP(A82,'[1]Form 12 - UCA Q3 2020 GF'!A81:D161,4,FALSE)</f>
        <v>AICS</v>
      </c>
      <c r="E82" s="35">
        <v>11000</v>
      </c>
      <c r="F82" s="35"/>
      <c r="G82" s="35"/>
      <c r="H82" s="35"/>
      <c r="I82" s="35"/>
      <c r="J82" s="35"/>
      <c r="L82" s="39"/>
    </row>
    <row r="83" spans="1:12" x14ac:dyDescent="0.25">
      <c r="A83" s="34" t="s">
        <v>91</v>
      </c>
      <c r="B83" s="35">
        <v>2000</v>
      </c>
      <c r="C83" s="37" t="str">
        <f>VLOOKUP(A83,'[1]Form 12 - UCA Q3 2020 GF'!A82:C162,3,FALSE)</f>
        <v>march, 2003</v>
      </c>
      <c r="D83" s="29" t="str">
        <f>VLOOKUP(A83,'[1]Form 12 - UCA Q3 2020 GF'!A82:D162,4,FALSE)</f>
        <v>Travelling Expense</v>
      </c>
      <c r="E83" s="35"/>
      <c r="F83" s="35"/>
      <c r="G83" s="35"/>
      <c r="H83" s="35"/>
      <c r="I83" s="35"/>
      <c r="J83" s="35">
        <v>2000</v>
      </c>
    </row>
    <row r="84" spans="1:12" x14ac:dyDescent="0.25">
      <c r="A84" s="34" t="s">
        <v>92</v>
      </c>
      <c r="B84" s="35">
        <v>18845.09</v>
      </c>
      <c r="C84" s="36" t="str">
        <f>VLOOKUP(A84,'[1]Form 12 - UCA Q3 2020 GF'!A83:C163,3,FALSE)</f>
        <v>Nov 8, 2016</v>
      </c>
      <c r="D84" s="29" t="str">
        <f>VLOOKUP(A84,'[1]Form 12 - UCA Q3 2020 GF'!A83:D163,4,FALSE)</f>
        <v>Travelling Expense</v>
      </c>
      <c r="E84" s="35"/>
      <c r="F84" s="35"/>
      <c r="G84" s="35"/>
      <c r="H84" s="35"/>
      <c r="I84" s="35"/>
      <c r="J84" s="35">
        <v>18845.09</v>
      </c>
    </row>
    <row r="85" spans="1:12" x14ac:dyDescent="0.25">
      <c r="A85" s="34" t="s">
        <v>93</v>
      </c>
      <c r="B85" s="35">
        <v>1800</v>
      </c>
      <c r="C85" s="37" t="str">
        <f>VLOOKUP(A85,'[1]Form 12 - UCA Q3 2020 GF'!A84:C164,3,FALSE)</f>
        <v>december, 2003</v>
      </c>
      <c r="D85" s="29" t="str">
        <f>VLOOKUP(A85,'[1]Form 12 - UCA Q3 2020 GF'!A84:D164,4,FALSE)</f>
        <v>Travelling Expense</v>
      </c>
      <c r="E85" s="35"/>
      <c r="F85" s="35"/>
      <c r="G85" s="35"/>
      <c r="H85" s="35"/>
      <c r="I85" s="35"/>
      <c r="J85" s="35">
        <v>1800</v>
      </c>
    </row>
    <row r="86" spans="1:12" x14ac:dyDescent="0.25">
      <c r="A86" s="34" t="s">
        <v>94</v>
      </c>
      <c r="B86" s="35">
        <v>81595.42</v>
      </c>
      <c r="C86" s="36" t="str">
        <f>VLOOKUP(A86,'[1]Form 12 - UCA Q3 2020 GF'!A85:C165,3,FALSE)</f>
        <v>1998-2002</v>
      </c>
      <c r="D86" s="29" t="str">
        <f>VLOOKUP(A86,'[1]Form 12 - UCA Q3 2020 GF'!A85:D165,4,FALSE)</f>
        <v>Travelling Expense</v>
      </c>
      <c r="E86" s="35"/>
      <c r="F86" s="35"/>
      <c r="G86" s="35"/>
      <c r="H86" s="35"/>
      <c r="I86" s="35"/>
      <c r="J86" s="35">
        <v>81595.42</v>
      </c>
    </row>
    <row r="87" spans="1:12" x14ac:dyDescent="0.25">
      <c r="A87" s="34" t="s">
        <v>95</v>
      </c>
      <c r="B87" s="35">
        <v>4000</v>
      </c>
      <c r="C87" s="36" t="str">
        <f>VLOOKUP(A87,'[1]Form 12 - UCA Q3 2020 GF'!A86:C166,3,FALSE)</f>
        <v>Nov. 21, 2006</v>
      </c>
      <c r="D87" s="29" t="str">
        <f>VLOOKUP(A87,'[1]Form 12 - UCA Q3 2020 GF'!A86:D166,4,FALSE)</f>
        <v>Travelling Expense</v>
      </c>
      <c r="E87" s="35"/>
      <c r="F87" s="35"/>
      <c r="G87" s="35"/>
      <c r="H87" s="35"/>
      <c r="I87" s="35"/>
      <c r="J87" s="35">
        <v>4000</v>
      </c>
    </row>
    <row r="88" spans="1:12" x14ac:dyDescent="0.25">
      <c r="A88" s="34" t="s">
        <v>96</v>
      </c>
      <c r="B88" s="35">
        <v>18965</v>
      </c>
      <c r="C88" s="36" t="str">
        <f>VLOOKUP(A88,'[1]Form 12 - UCA Q3 2020 GF'!A87:C167,3,FALSE)</f>
        <v>Jun. 20, 2006</v>
      </c>
      <c r="D88" s="29" t="str">
        <f>VLOOKUP(A88,'[1]Form 12 - UCA Q3 2020 GF'!A87:D167,4,FALSE)</f>
        <v>Travelling Expense</v>
      </c>
      <c r="E88" s="35"/>
      <c r="F88" s="35"/>
      <c r="G88" s="35"/>
      <c r="H88" s="35"/>
      <c r="I88" s="35"/>
      <c r="J88" s="35">
        <v>18965</v>
      </c>
    </row>
    <row r="89" spans="1:12" s="38" customFormat="1" x14ac:dyDescent="0.25">
      <c r="A89" s="34" t="s">
        <v>97</v>
      </c>
      <c r="B89" s="35">
        <v>14.15</v>
      </c>
      <c r="C89" s="37" t="s">
        <v>98</v>
      </c>
      <c r="D89" s="29" t="str">
        <f>VLOOKUP(A89,'[1]Form 12 - UCA Q3 2020 GF'!A88:D168,4,FALSE)</f>
        <v>Food Subsistence</v>
      </c>
      <c r="E89" s="35">
        <v>14.15</v>
      </c>
      <c r="F89" s="35"/>
      <c r="G89" s="35"/>
      <c r="H89" s="35"/>
      <c r="I89" s="35"/>
      <c r="J89" s="35"/>
      <c r="L89" s="39"/>
    </row>
    <row r="90" spans="1:12" s="42" customFormat="1" x14ac:dyDescent="0.25">
      <c r="A90" s="40" t="s">
        <v>99</v>
      </c>
      <c r="B90" s="41">
        <f>SUM(B9:B89)</f>
        <v>5512566.4699999997</v>
      </c>
      <c r="C90" s="41"/>
      <c r="D90" s="41"/>
      <c r="E90" s="41">
        <f>SUM(E9:E89)</f>
        <v>611014.15</v>
      </c>
      <c r="F90" s="41">
        <f t="shared" ref="F90:J90" si="0">SUM(F9:F89)</f>
        <v>1932251</v>
      </c>
      <c r="G90" s="41">
        <f t="shared" si="0"/>
        <v>0</v>
      </c>
      <c r="H90" s="41">
        <f t="shared" si="0"/>
        <v>221587.87</v>
      </c>
      <c r="I90" s="41">
        <f t="shared" si="0"/>
        <v>0</v>
      </c>
      <c r="J90" s="41">
        <f t="shared" si="0"/>
        <v>2747713.45</v>
      </c>
      <c r="L90" s="43"/>
    </row>
    <row r="91" spans="1:12" ht="13.7" customHeight="1" x14ac:dyDescent="0.25"/>
    <row r="92" spans="1:12" ht="24" customHeight="1" x14ac:dyDescent="0.25">
      <c r="A92" s="44" t="s">
        <v>100</v>
      </c>
      <c r="B92" s="44"/>
      <c r="C92" s="44"/>
      <c r="D92" s="44"/>
      <c r="E92" s="44"/>
      <c r="F92" s="44"/>
      <c r="G92" s="44"/>
      <c r="H92" s="44"/>
      <c r="I92" s="44"/>
      <c r="J92" s="44"/>
    </row>
    <row r="93" spans="1:12" x14ac:dyDescent="0.25">
      <c r="I93" s="45"/>
      <c r="J93" s="46"/>
    </row>
    <row r="94" spans="1:12" x14ac:dyDescent="0.25">
      <c r="A94" s="47" t="s">
        <v>103</v>
      </c>
      <c r="B94" s="47"/>
      <c r="C94" s="48" t="s">
        <v>104</v>
      </c>
      <c r="D94" s="48"/>
      <c r="E94" s="48"/>
    </row>
    <row r="95" spans="1:12" x14ac:dyDescent="0.25">
      <c r="A95" s="46" t="s">
        <v>101</v>
      </c>
      <c r="B95" s="46"/>
      <c r="C95" s="46" t="s">
        <v>102</v>
      </c>
      <c r="D95" s="46"/>
      <c r="E95" s="46"/>
    </row>
  </sheetData>
  <sheetProtection password="D2BC" sheet="1" objects="1" scenarios="1"/>
  <autoFilter ref="C6:D90"/>
  <mergeCells count="16">
    <mergeCell ref="A92:J92"/>
    <mergeCell ref="I93:J93"/>
    <mergeCell ref="A94:B94"/>
    <mergeCell ref="C94:E94"/>
    <mergeCell ref="A95:B95"/>
    <mergeCell ref="C95:E95"/>
    <mergeCell ref="A1:B1"/>
    <mergeCell ref="A3:J3"/>
    <mergeCell ref="C5:J5"/>
    <mergeCell ref="A6:A8"/>
    <mergeCell ref="B6:B8"/>
    <mergeCell ref="C6:C8"/>
    <mergeCell ref="D6:D8"/>
    <mergeCell ref="E6:J6"/>
    <mergeCell ref="E7:G7"/>
    <mergeCell ref="H7:J7"/>
  </mergeCells>
  <pageMargins left="0.25" right="0.25" top="0.75" bottom="0.5" header="0.3" footer="0.3"/>
  <pageSetup paperSize="256" scale="94" orientation="landscape" r:id="rId1"/>
  <headerFooter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Form 12 - UCA Q4 2020 GF</vt:lpstr>
      <vt:lpstr>'Form 12 - UCA Q4 2020 GF'!Print_Area</vt:lpstr>
      <vt:lpstr>'Form 12 - UCA Q4 2020 GF'!Print_Titles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gerald</dc:creator>
  <cp:lastModifiedBy>gerald</cp:lastModifiedBy>
  <dcterms:created xsi:type="dcterms:W3CDTF">2021-02-10T22:32:30Z</dcterms:created>
  <dcterms:modified xsi:type="dcterms:W3CDTF">2021-02-10T22:33:28Z</dcterms:modified>
</cp:coreProperties>
</file>